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280" windowHeight="6225" activeTab="1"/>
  </bookViews>
  <sheets>
    <sheet name="príjmy" sheetId="1" r:id="rId1"/>
    <sheet name="výdavky" sheetId="2" r:id="rId2"/>
  </sheets>
  <definedNames>
    <definedName name="_xlnm._FilterDatabase" localSheetId="1" hidden="1">výdavky!$A$5:$C$5</definedName>
    <definedName name="_xlnm.Print_Titles" localSheetId="1">výdavky!$4:$7</definedName>
  </definedNames>
  <calcPr calcId="125725"/>
</workbook>
</file>

<file path=xl/calcChain.xml><?xml version="1.0" encoding="utf-8"?>
<calcChain xmlns="http://schemas.openxmlformats.org/spreadsheetml/2006/main">
  <c r="E10" i="2"/>
  <c r="F329"/>
  <c r="E329"/>
  <c r="D329"/>
  <c r="D327" s="1"/>
  <c r="F331"/>
  <c r="E331"/>
  <c r="D331"/>
  <c r="E327" l="1"/>
  <c r="E31" i="1"/>
  <c r="D31"/>
  <c r="C31"/>
  <c r="D344" i="2"/>
  <c r="E344"/>
  <c r="F344"/>
  <c r="F10"/>
  <c r="D10"/>
  <c r="C54" i="1"/>
  <c r="F297" i="2"/>
  <c r="E297"/>
  <c r="E277"/>
  <c r="F265"/>
  <c r="E265"/>
  <c r="F253"/>
  <c r="E253"/>
  <c r="F240"/>
  <c r="E240"/>
  <c r="F217"/>
  <c r="F205"/>
  <c r="E205"/>
  <c r="F180"/>
  <c r="F179" s="1"/>
  <c r="E180"/>
  <c r="E179" s="1"/>
  <c r="F70"/>
  <c r="E70"/>
  <c r="F45"/>
  <c r="E45"/>
  <c r="F34"/>
  <c r="E34"/>
  <c r="F26"/>
  <c r="E26"/>
  <c r="F13"/>
  <c r="E13"/>
  <c r="D297"/>
  <c r="D277"/>
  <c r="D240"/>
  <c r="D205"/>
  <c r="D226"/>
  <c r="E226"/>
  <c r="F226"/>
  <c r="D228"/>
  <c r="F111"/>
  <c r="E111"/>
  <c r="D111"/>
  <c r="F132"/>
  <c r="F131" s="1"/>
  <c r="F130" s="1"/>
  <c r="E132"/>
  <c r="E131" s="1"/>
  <c r="E130" s="1"/>
  <c r="D132"/>
  <c r="D131" s="1"/>
  <c r="D130" s="1"/>
  <c r="C20" i="1"/>
  <c r="C15"/>
  <c r="C10"/>
  <c r="C4"/>
  <c r="F354" i="2"/>
  <c r="F350"/>
  <c r="E354"/>
  <c r="E350"/>
  <c r="D354"/>
  <c r="D350"/>
  <c r="D190"/>
  <c r="D45"/>
  <c r="F309"/>
  <c r="E309"/>
  <c r="D309"/>
  <c r="D253"/>
  <c r="E217"/>
  <c r="D217"/>
  <c r="D26"/>
  <c r="E319"/>
  <c r="F258"/>
  <c r="E258"/>
  <c r="D180"/>
  <c r="D179" s="1"/>
  <c r="D258"/>
  <c r="D13"/>
  <c r="D202"/>
  <c r="F190"/>
  <c r="E190"/>
  <c r="E113"/>
  <c r="E288"/>
  <c r="F274"/>
  <c r="E274"/>
  <c r="E167"/>
  <c r="E4" i="1"/>
  <c r="D61"/>
  <c r="D57"/>
  <c r="D56" s="1"/>
  <c r="D64" s="1"/>
  <c r="D69" s="1"/>
  <c r="D49"/>
  <c r="D51" s="1"/>
  <c r="D28"/>
  <c r="D20"/>
  <c r="D15"/>
  <c r="D10"/>
  <c r="D4"/>
  <c r="D265" i="2"/>
  <c r="D236"/>
  <c r="D70"/>
  <c r="D41"/>
  <c r="D34"/>
  <c r="F313"/>
  <c r="E313"/>
  <c r="D313"/>
  <c r="F319"/>
  <c r="D319"/>
  <c r="F277"/>
  <c r="D262"/>
  <c r="D251"/>
  <c r="F222"/>
  <c r="E222"/>
  <c r="D222"/>
  <c r="F200"/>
  <c r="F199" s="1"/>
  <c r="E200"/>
  <c r="E199" s="1"/>
  <c r="D200"/>
  <c r="D199" s="1"/>
  <c r="E153"/>
  <c r="F126"/>
  <c r="F125" s="1"/>
  <c r="E126"/>
  <c r="E125" s="1"/>
  <c r="D126"/>
  <c r="D125" s="1"/>
  <c r="D120"/>
  <c r="D119" s="1"/>
  <c r="E120"/>
  <c r="E119" s="1"/>
  <c r="F115"/>
  <c r="D115"/>
  <c r="E115"/>
  <c r="F113"/>
  <c r="F98"/>
  <c r="E98"/>
  <c r="D98"/>
  <c r="F89"/>
  <c r="F88" s="1"/>
  <c r="E89"/>
  <c r="E88" s="1"/>
  <c r="D89"/>
  <c r="D88" s="1"/>
  <c r="F41"/>
  <c r="E41"/>
  <c r="C51" i="1"/>
  <c r="E49"/>
  <c r="E51" s="1"/>
  <c r="E20"/>
  <c r="E15"/>
  <c r="E10"/>
  <c r="D274" i="2"/>
  <c r="F327"/>
  <c r="F262"/>
  <c r="E262"/>
  <c r="F236"/>
  <c r="E236"/>
  <c r="F202"/>
  <c r="E202"/>
  <c r="F162"/>
  <c r="E162"/>
  <c r="F147"/>
  <c r="E147"/>
  <c r="F64"/>
  <c r="F63" s="1"/>
  <c r="E64"/>
  <c r="E63" s="1"/>
  <c r="D64"/>
  <c r="D63" s="1"/>
  <c r="F24"/>
  <c r="E24"/>
  <c r="D24"/>
  <c r="D215"/>
  <c r="C28" i="1"/>
  <c r="C57"/>
  <c r="F317" i="2"/>
  <c r="E317"/>
  <c r="F307"/>
  <c r="E307"/>
  <c r="F294"/>
  <c r="E294"/>
  <c r="F288"/>
  <c r="F286"/>
  <c r="E286"/>
  <c r="F251"/>
  <c r="E251"/>
  <c r="F228"/>
  <c r="E228"/>
  <c r="F215"/>
  <c r="E215"/>
  <c r="F194"/>
  <c r="E194"/>
  <c r="F186"/>
  <c r="F185" s="1"/>
  <c r="E186"/>
  <c r="E185" s="1"/>
  <c r="F175"/>
  <c r="F173"/>
  <c r="E175"/>
  <c r="E173"/>
  <c r="F167"/>
  <c r="F156"/>
  <c r="F153"/>
  <c r="E156"/>
  <c r="F141"/>
  <c r="F143"/>
  <c r="F139"/>
  <c r="E141"/>
  <c r="E143"/>
  <c r="E139"/>
  <c r="F120"/>
  <c r="F119" s="1"/>
  <c r="F100"/>
  <c r="E100"/>
  <c r="F95"/>
  <c r="E95"/>
  <c r="F83"/>
  <c r="E83"/>
  <c r="F81"/>
  <c r="E81"/>
  <c r="F79"/>
  <c r="E79"/>
  <c r="F68"/>
  <c r="E68"/>
  <c r="D68"/>
  <c r="E61" i="1"/>
  <c r="E57"/>
  <c r="E28"/>
  <c r="C56"/>
  <c r="C64" s="1"/>
  <c r="D317" i="2"/>
  <c r="D307"/>
  <c r="D294"/>
  <c r="D288"/>
  <c r="D286"/>
  <c r="D194"/>
  <c r="D186"/>
  <c r="D185" s="1"/>
  <c r="D175"/>
  <c r="D173"/>
  <c r="D167"/>
  <c r="D162"/>
  <c r="D156"/>
  <c r="D153"/>
  <c r="D147"/>
  <c r="D139"/>
  <c r="D143"/>
  <c r="D141"/>
  <c r="D113"/>
  <c r="D100"/>
  <c r="D95"/>
  <c r="D83"/>
  <c r="D81"/>
  <c r="D79"/>
  <c r="E160" l="1"/>
  <c r="E161"/>
  <c r="F94"/>
  <c r="E94"/>
  <c r="D94"/>
  <c r="D93" s="1"/>
  <c r="E93"/>
  <c r="F93"/>
  <c r="E56" i="1"/>
  <c r="E64" s="1"/>
  <c r="E69" s="1"/>
  <c r="E48"/>
  <c r="E54" s="1"/>
  <c r="E67" s="1"/>
  <c r="E171" i="2"/>
  <c r="E285"/>
  <c r="E273" s="1"/>
  <c r="D189"/>
  <c r="F151"/>
  <c r="D356"/>
  <c r="D160"/>
  <c r="E172"/>
  <c r="E189"/>
  <c r="E356"/>
  <c r="D137"/>
  <c r="D110"/>
  <c r="D109" s="1"/>
  <c r="D171"/>
  <c r="E78"/>
  <c r="E67" s="1"/>
  <c r="F356"/>
  <c r="F78"/>
  <c r="F67" s="1"/>
  <c r="F214"/>
  <c r="F198" s="1"/>
  <c r="F152"/>
  <c r="E46" i="1"/>
  <c r="E66" s="1"/>
  <c r="D46"/>
  <c r="D66" s="1"/>
  <c r="C48"/>
  <c r="C67" s="1"/>
  <c r="D161" i="2"/>
  <c r="D151"/>
  <c r="F161"/>
  <c r="F306"/>
  <c r="F293" s="1"/>
  <c r="E110"/>
  <c r="E109" s="1"/>
  <c r="F110"/>
  <c r="F109" s="1"/>
  <c r="F250"/>
  <c r="F235" s="1"/>
  <c r="D250"/>
  <c r="D235" s="1"/>
  <c r="F171"/>
  <c r="D172"/>
  <c r="D306"/>
  <c r="D293" s="1"/>
  <c r="F137"/>
  <c r="E214"/>
  <c r="E198" s="1"/>
  <c r="F285"/>
  <c r="F273" s="1"/>
  <c r="E137"/>
  <c r="F23"/>
  <c r="F9" s="1"/>
  <c r="E250"/>
  <c r="E235" s="1"/>
  <c r="E306"/>
  <c r="E293" s="1"/>
  <c r="D78"/>
  <c r="D67" s="1"/>
  <c r="D214"/>
  <c r="D198" s="1"/>
  <c r="F160"/>
  <c r="F189"/>
  <c r="E152"/>
  <c r="E23"/>
  <c r="E9" s="1"/>
  <c r="D285"/>
  <c r="D273" s="1"/>
  <c r="D152"/>
  <c r="D23"/>
  <c r="D9" s="1"/>
  <c r="E68" i="1"/>
  <c r="C68"/>
  <c r="F172" i="2"/>
  <c r="F138"/>
  <c r="D48" i="1"/>
  <c r="D54" s="1"/>
  <c r="E138" i="2"/>
  <c r="D138"/>
  <c r="E151"/>
  <c r="C46" i="1"/>
  <c r="C66" s="1"/>
  <c r="E70" l="1"/>
  <c r="F381" i="2" s="1"/>
  <c r="F339"/>
  <c r="F382" s="1"/>
  <c r="E339"/>
  <c r="E382" s="1"/>
  <c r="D339"/>
  <c r="D382" s="1"/>
  <c r="C70" i="1"/>
  <c r="D381" i="2" s="1"/>
  <c r="D67" i="1"/>
  <c r="D70" s="1"/>
  <c r="E381" i="2" s="1"/>
  <c r="D68" i="1"/>
  <c r="F383" i="2" l="1"/>
  <c r="E383"/>
  <c r="D383"/>
</calcChain>
</file>

<file path=xl/sharedStrings.xml><?xml version="1.0" encoding="utf-8"?>
<sst xmlns="http://schemas.openxmlformats.org/spreadsheetml/2006/main" count="659" uniqueCount="313">
  <si>
    <t>Kapitálové príjmy spolu:</t>
  </si>
  <si>
    <t>Bežné príjmy spolu:</t>
  </si>
  <si>
    <t>Kapitálové výdavky spolu:</t>
  </si>
  <si>
    <t>01.1.1 Výdavky verejnej správy</t>
  </si>
  <si>
    <t>625 001</t>
  </si>
  <si>
    <t>625 002</t>
  </si>
  <si>
    <t>Tovary a služby</t>
  </si>
  <si>
    <t>631 001</t>
  </si>
  <si>
    <t>633 002</t>
  </si>
  <si>
    <t>Dopravné</t>
  </si>
  <si>
    <t>634 001</t>
  </si>
  <si>
    <t>635 002</t>
  </si>
  <si>
    <t>637 001</t>
  </si>
  <si>
    <t>01.1.2 Finančná a rozpočtová oblasť</t>
  </si>
  <si>
    <t>632 001</t>
  </si>
  <si>
    <t>04.5.1 Cestná doprava</t>
  </si>
  <si>
    <t>05.2.0 Nakladanie s odpad.vodami</t>
  </si>
  <si>
    <t>06.4.0 Verejné osvetlenie</t>
  </si>
  <si>
    <t>01.7.0  Transakcie verejného dlhu</t>
  </si>
  <si>
    <t>Bežné výdavky spolu:</t>
  </si>
  <si>
    <t xml:space="preserve">Kapitálové príjmy </t>
  </si>
  <si>
    <t xml:space="preserve">Bežné príjmy </t>
  </si>
  <si>
    <t>Rozpočtové príjmy spolu</t>
  </si>
  <si>
    <t>Bežné výdavky spolu</t>
  </si>
  <si>
    <t>Kapitálové výdavky spolu</t>
  </si>
  <si>
    <t>Sumarizácia</t>
  </si>
  <si>
    <t>Cestovné náhrady</t>
  </si>
  <si>
    <t>Energie, voda a komunikácie</t>
  </si>
  <si>
    <t xml:space="preserve">Materiál </t>
  </si>
  <si>
    <t>Rutinná a štandartná údržba</t>
  </si>
  <si>
    <t>Služby</t>
  </si>
  <si>
    <t>Poistné a príspevok do poisťovní</t>
  </si>
  <si>
    <t>z toho</t>
  </si>
  <si>
    <t>Bežné výdavky</t>
  </si>
  <si>
    <t>Kapitálové výdavky</t>
  </si>
  <si>
    <t>Mzdy, platy, sl.príjmy a ost.osobné vyrovnania</t>
  </si>
  <si>
    <t>Tarifný plat, osob. plat, základný plat</t>
  </si>
  <si>
    <t>Príplatky</t>
  </si>
  <si>
    <t>Poistné do Všeobecnej zdravotnej poisťovne</t>
  </si>
  <si>
    <t>Poistné do ostatných zdravotných poisťovní</t>
  </si>
  <si>
    <t>Na nemocenské poistenie</t>
  </si>
  <si>
    <t>Na starobné poistenie</t>
  </si>
  <si>
    <t>Na úrazové poistenie</t>
  </si>
  <si>
    <t>Na invalidné poistenie</t>
  </si>
  <si>
    <t>Na poistenie v nezamestnanosti</t>
  </si>
  <si>
    <t>Na poistenie do rezervného fondu solidarity</t>
  </si>
  <si>
    <t>Príspevok do doplnkových dôchodkových poisťovní</t>
  </si>
  <si>
    <t>Energie</t>
  </si>
  <si>
    <t>Vodné, stočné</t>
  </si>
  <si>
    <t>Výpočtová technika</t>
  </si>
  <si>
    <t>Všeobecný materiál</t>
  </si>
  <si>
    <t>Knihy, časopisy, noviny, učebnice, uč. pomôcky.....</t>
  </si>
  <si>
    <t>Reprezentačné</t>
  </si>
  <si>
    <t>Palivo, mazivá, oleje, špeciálne kvapaliny</t>
  </si>
  <si>
    <t>Výpočtovej techniky</t>
  </si>
  <si>
    <t>Budov, objektov alebo ich častí</t>
  </si>
  <si>
    <t>Prevádzkových strojov, prístrojov, zariadení, techniky</t>
  </si>
  <si>
    <t>Školenia, kurzy, semináre, porady, konferencie, symp.</t>
  </si>
  <si>
    <t>Propagácia, reklama a inzercia</t>
  </si>
  <si>
    <t>Všeobecné služby</t>
  </si>
  <si>
    <t>Stravovanie</t>
  </si>
  <si>
    <t>Poistné</t>
  </si>
  <si>
    <t>Prídel do sociálneho fondu</t>
  </si>
  <si>
    <t>Odmeny a príspevky</t>
  </si>
  <si>
    <t>Materiál</t>
  </si>
  <si>
    <t>Účasť na majetku</t>
  </si>
  <si>
    <t>Splácanie tuzemskej istiny z bankových úverov dlh.</t>
  </si>
  <si>
    <t>Splác. tuzemskej istiny z ostatných úverov</t>
  </si>
  <si>
    <t>Z predaja pozemkov</t>
  </si>
  <si>
    <t>Zostatok prostriedkov z predchádzajúcich rokov</t>
  </si>
  <si>
    <t>Prevod prostriedkov z rezervného fondu obce</t>
  </si>
  <si>
    <t>Prevod prostriedkov z ostatných fondov obce</t>
  </si>
  <si>
    <t>Bankové úvery dlhodobé</t>
  </si>
  <si>
    <t>Príjmové finančné operácie</t>
  </si>
  <si>
    <t>Ostatné úvery, pôžičky a návratné finančné výpomoci dlhodobé</t>
  </si>
  <si>
    <t>Vlastné príjmy RO s právnou subjektivitou</t>
  </si>
  <si>
    <t>Kapitálové príjmy</t>
  </si>
  <si>
    <t>Tuzemské kapitálové granty a transfery</t>
  </si>
  <si>
    <t>Príjmy z ostatných finančných operácií</t>
  </si>
  <si>
    <t>Tuzemské bežné granty a transfery</t>
  </si>
  <si>
    <t>Daňové príjmy - dane z príjmov, dane z majetku</t>
  </si>
  <si>
    <t>Daňové príjmy - dane za špecifické služby</t>
  </si>
  <si>
    <t>Nedaňové príjmy - administratívne poplatky a iné poplatky a platby</t>
  </si>
  <si>
    <t xml:space="preserve">Nedaňové príjmy - úroky z tuzemských úverov, pôžičiek, návr. fin. výpomocí, vkladov </t>
  </si>
  <si>
    <t xml:space="preserve">Výdavkové finančné operácie </t>
  </si>
  <si>
    <t>Hospodárenie celkom</t>
  </si>
  <si>
    <t>Rozpočtové výdavky spolu</t>
  </si>
  <si>
    <t>Výdavkové finančné operácie</t>
  </si>
  <si>
    <t>03.2.0 Ochrana pred požiarmi</t>
  </si>
  <si>
    <t>05.1.0 Nakladanie s odpadmi</t>
  </si>
  <si>
    <t>08.4.0 Náboženské a iné spoločenské služby</t>
  </si>
  <si>
    <t>111 003</t>
  </si>
  <si>
    <t>133 001</t>
  </si>
  <si>
    <t>133 012</t>
  </si>
  <si>
    <t>133 013</t>
  </si>
  <si>
    <t>821 005  10</t>
  </si>
  <si>
    <t>821 005  20</t>
  </si>
  <si>
    <t>821 005  30</t>
  </si>
  <si>
    <t>Nedaňové príjmy - príjmy z podnikania a z vlastníctva majetku</t>
  </si>
  <si>
    <t>Tuzemské úvery, pôžičky a návratné finančné výpomoci</t>
  </si>
  <si>
    <t xml:space="preserve"> </t>
  </si>
  <si>
    <t>08.1.0 Športové služby</t>
  </si>
  <si>
    <t>Príspevok na šport TJ</t>
  </si>
  <si>
    <t xml:space="preserve"> Príspevky členské ZMOS,RVC</t>
  </si>
  <si>
    <t xml:space="preserve"> 08.2.0 Kultúrne služby</t>
  </si>
  <si>
    <t>Materiál do svadobky</t>
  </si>
  <si>
    <t>Odmena vedúcej MĽK</t>
  </si>
  <si>
    <t xml:space="preserve"> 09.1.2.1 Základná škola</t>
  </si>
  <si>
    <t>Výdavky na opatrovateľskú službu</t>
  </si>
  <si>
    <t>Údržba MR</t>
  </si>
  <si>
    <t>Poplatky a odvody bankám</t>
  </si>
  <si>
    <t>v EUR</t>
  </si>
  <si>
    <t xml:space="preserve">POZNÁMKA: </t>
  </si>
  <si>
    <t>Audítorské a špeciálne služby</t>
  </si>
  <si>
    <t>Odmeny a príspevky poslancom, členom komisií a DK</t>
  </si>
  <si>
    <t>Poistné na nemocenské poistenie</t>
  </si>
  <si>
    <t>Poistné na starobné poistenie</t>
  </si>
  <si>
    <t>Poistné na úrazové poistenie</t>
  </si>
  <si>
    <t>Poistné na invalidné poistenie</t>
  </si>
  <si>
    <t>Poistné na poistenie v nezamestnanosti</t>
  </si>
  <si>
    <t>Poistné na poistenie do rezervného fondu</t>
  </si>
  <si>
    <t>Cestovné náhrady - tuzemské</t>
  </si>
  <si>
    <t xml:space="preserve">Cestovné náhrady  </t>
  </si>
  <si>
    <t>Servis, údržba, opravy a výdavky s tým spojené, STK</t>
  </si>
  <si>
    <t>Údržba MK</t>
  </si>
  <si>
    <t>Údržba VO</t>
  </si>
  <si>
    <t>08.2.0.3 Svadobka</t>
  </si>
  <si>
    <t>Energie svadobka</t>
  </si>
  <si>
    <t>Energie býv. MNV</t>
  </si>
  <si>
    <t>Vodné, stočné svadobka</t>
  </si>
  <si>
    <t>Vodné, stočné býv. MNV</t>
  </si>
  <si>
    <t>Nákup HDM do svadobky</t>
  </si>
  <si>
    <t>08.2.0.5 Miestna ľudová knižnica</t>
  </si>
  <si>
    <t>08.3.0 Miestny rozhlas</t>
  </si>
  <si>
    <t>Údržba</t>
  </si>
  <si>
    <t>Členské príspevky</t>
  </si>
  <si>
    <t>09.1.1.1 Predškolská výchova s bežnou starostlivosťou</t>
  </si>
  <si>
    <t>09.6.0.1 Školská jedáleň</t>
  </si>
  <si>
    <t>Vzdelávacie poukazy</t>
  </si>
  <si>
    <t>Odmeny zamestnancov mimopracovného pomeru</t>
  </si>
  <si>
    <t>09.5.0.1 Školský klub detí</t>
  </si>
  <si>
    <t>Pracovné odevy, obuv a prac. pomôcky</t>
  </si>
  <si>
    <t>10. Sociálne zabezpečenie</t>
  </si>
  <si>
    <t>10.2.0.2 01</t>
  </si>
  <si>
    <t>Údržba budov</t>
  </si>
  <si>
    <t>EUR</t>
  </si>
  <si>
    <t>Poistné detí</t>
  </si>
  <si>
    <t>Dane, koncesionárske poplatky</t>
  </si>
  <si>
    <t>Poistné do VšZP</t>
  </si>
  <si>
    <t>Poistné do ostatných ZP</t>
  </si>
  <si>
    <t>08.2.0.9 Kultúra - kultúrne akcie</t>
  </si>
  <si>
    <t>121 001</t>
  </si>
  <si>
    <t>121 002</t>
  </si>
  <si>
    <t>121 003</t>
  </si>
  <si>
    <t>212 002</t>
  </si>
  <si>
    <t>212 003</t>
  </si>
  <si>
    <t>221 004</t>
  </si>
  <si>
    <t>223 001</t>
  </si>
  <si>
    <t>223 003</t>
  </si>
  <si>
    <t>233 001</t>
  </si>
  <si>
    <t>322 001</t>
  </si>
  <si>
    <t>454 001</t>
  </si>
  <si>
    <t>454 002</t>
  </si>
  <si>
    <t>513 002</t>
  </si>
  <si>
    <t>514 002</t>
  </si>
  <si>
    <t>Daň z pozemkov</t>
  </si>
  <si>
    <t>Výnos dane z príjmov poukázany územnej samospráve</t>
  </si>
  <si>
    <t>Daň zo stavieb</t>
  </si>
  <si>
    <t xml:space="preserve">Daň z bytov a nebytových priestorov </t>
  </si>
  <si>
    <t>211 003</t>
  </si>
  <si>
    <t>Dividendy</t>
  </si>
  <si>
    <t>Za psa</t>
  </si>
  <si>
    <t>Za úžívanie verejného priestranstva</t>
  </si>
  <si>
    <t>Za komunálne odpady a drobné stavebné odpady</t>
  </si>
  <si>
    <t>Z prenajatých pozemkov</t>
  </si>
  <si>
    <t>Z prenajatých budov, priestorov, objektov</t>
  </si>
  <si>
    <t xml:space="preserve">Správne poplatky </t>
  </si>
  <si>
    <t>221 004 002</t>
  </si>
  <si>
    <t>Správne poplatky - stavebná agenda</t>
  </si>
  <si>
    <t>Poplatky a platby z nepriemyselného a náhodného predaja služieb</t>
  </si>
  <si>
    <t>223 002 004</t>
  </si>
  <si>
    <t>Príspevky detí MŠ</t>
  </si>
  <si>
    <t>Príspevky detí ŠKD</t>
  </si>
  <si>
    <t>223 002 005</t>
  </si>
  <si>
    <t xml:space="preserve">312 001 001 </t>
  </si>
  <si>
    <t>312 012 001</t>
  </si>
  <si>
    <t>312 012 002</t>
  </si>
  <si>
    <t>312 012 003</t>
  </si>
  <si>
    <t>312 012 004</t>
  </si>
  <si>
    <t>312 012 005</t>
  </si>
  <si>
    <t>312 012 006</t>
  </si>
  <si>
    <t>312 012 007</t>
  </si>
  <si>
    <t>Transfér zo ŠR - príspevok UPSVaR</t>
  </si>
  <si>
    <t>Transfér zo ŠR - základná škola</t>
  </si>
  <si>
    <t>Transfér zo ŠR - matrika</t>
  </si>
  <si>
    <t>Transfér zo ŠR - stavebná agenda</t>
  </si>
  <si>
    <t>Transfér zo ŠR - životné prostredie</t>
  </si>
  <si>
    <t>Transfér zo ŠR - pozemné komunikácie</t>
  </si>
  <si>
    <t>Transfér zo ŠR - vzdelávacie poukazy</t>
  </si>
  <si>
    <t>Transfér zo ŠR - register obyvateľov</t>
  </si>
  <si>
    <t>312 012 008</t>
  </si>
  <si>
    <t>Transfér zo ŠR - vojnové hroby</t>
  </si>
  <si>
    <t>312 012 009</t>
  </si>
  <si>
    <t>Transfér zo ŠR - materská škola</t>
  </si>
  <si>
    <t>312 012 010</t>
  </si>
  <si>
    <t>Transfér zo ŠR - mzda skladníka CO</t>
  </si>
  <si>
    <t>Príspevky na stravu od zamestnancov</t>
  </si>
  <si>
    <t xml:space="preserve">Granty </t>
  </si>
  <si>
    <t>Zo štátneho rozpočtu</t>
  </si>
  <si>
    <t>Úroky bánk</t>
  </si>
  <si>
    <t>625 003</t>
  </si>
  <si>
    <t>625 004</t>
  </si>
  <si>
    <t>625 005</t>
  </si>
  <si>
    <t>625 007</t>
  </si>
  <si>
    <t>632 001 000</t>
  </si>
  <si>
    <t>Energie OÚ</t>
  </si>
  <si>
    <t>632 001 001</t>
  </si>
  <si>
    <t>Energie ZS</t>
  </si>
  <si>
    <t>632 002 000</t>
  </si>
  <si>
    <t>Vodné, stočné OÚ</t>
  </si>
  <si>
    <t>632 002 001</t>
  </si>
  <si>
    <t>Vodné, stočné ZS</t>
  </si>
  <si>
    <t>632 003 000</t>
  </si>
  <si>
    <t>632 003 001</t>
  </si>
  <si>
    <t>633 006</t>
  </si>
  <si>
    <t>Všeobecný materiál OÚ</t>
  </si>
  <si>
    <t>633 009</t>
  </si>
  <si>
    <t>633 010</t>
  </si>
  <si>
    <t>633 016</t>
  </si>
  <si>
    <t>Pracovné odevy, obuv OÚ</t>
  </si>
  <si>
    <t>633 015</t>
  </si>
  <si>
    <t>Palivá ako zdroj energie</t>
  </si>
  <si>
    <t>635 004</t>
  </si>
  <si>
    <t>635 006</t>
  </si>
  <si>
    <t>637 003</t>
  </si>
  <si>
    <t>637 004</t>
  </si>
  <si>
    <t>637 005</t>
  </si>
  <si>
    <t>637 014</t>
  </si>
  <si>
    <t>637 015</t>
  </si>
  <si>
    <t>637 016</t>
  </si>
  <si>
    <t>637 026</t>
  </si>
  <si>
    <t>637 035</t>
  </si>
  <si>
    <t>642 002</t>
  </si>
  <si>
    <t>Bežný transfér Jednota dôchodcov</t>
  </si>
  <si>
    <t>637 012</t>
  </si>
  <si>
    <t>611 000</t>
  </si>
  <si>
    <t>Tarifný plat z UPSVaR</t>
  </si>
  <si>
    <t>KZ 111</t>
  </si>
  <si>
    <t>Spotrebný materiál - Vojnové hroby</t>
  </si>
  <si>
    <t>Náklady na spoločný stavebný úrad</t>
  </si>
  <si>
    <t>KZ 41</t>
  </si>
  <si>
    <t>01.3.3 Iné všeobecné služby /matrika, REGOB/</t>
  </si>
  <si>
    <t>633 006 001</t>
  </si>
  <si>
    <t>Všeobecný materiál REGOB</t>
  </si>
  <si>
    <t>02.2.0 Civilná ochrana</t>
  </si>
  <si>
    <t>Refundácia mzdy skladníka CO</t>
  </si>
  <si>
    <t>05.6.0 Životné prostredie</t>
  </si>
  <si>
    <t>Energie KD</t>
  </si>
  <si>
    <t>632 002</t>
  </si>
  <si>
    <t>634 002</t>
  </si>
  <si>
    <t>634 003</t>
  </si>
  <si>
    <t>633 004</t>
  </si>
  <si>
    <t>637 027</t>
  </si>
  <si>
    <t>632 003</t>
  </si>
  <si>
    <t>642 006</t>
  </si>
  <si>
    <t>Pracovné odevy, obuv, pracovné pomôcky...</t>
  </si>
  <si>
    <t>614 001</t>
  </si>
  <si>
    <t>63 5004</t>
  </si>
  <si>
    <t>poznámka:</t>
  </si>
  <si>
    <t>výdavky zo štátneho rozpočtu</t>
  </si>
  <si>
    <t>výdavky z obecného rozpočtu</t>
  </si>
  <si>
    <t>623</t>
  </si>
  <si>
    <t>Omeny pracovníkov mimopracovného pomeru</t>
  </si>
  <si>
    <t>717 002</t>
  </si>
  <si>
    <t>Rekonštrukcia býv. MNV</t>
  </si>
  <si>
    <t>717 001</t>
  </si>
  <si>
    <t>.</t>
  </si>
  <si>
    <t xml:space="preserve"> 08.2.0.3  Býv. MNV a Svadobky</t>
  </si>
  <si>
    <t>717 002 001</t>
  </si>
  <si>
    <t>Rekonštrukcia kúrenia vo Svadobke</t>
  </si>
  <si>
    <t>717 002 002</t>
  </si>
  <si>
    <t>Rekonštrukcia chodníkov</t>
  </si>
  <si>
    <t>312 012 011</t>
  </si>
  <si>
    <t>Transfér zo ŠR - register adries</t>
  </si>
  <si>
    <t>Poistenie IVECO</t>
  </si>
  <si>
    <t>Všeobecné služby - TESLUX</t>
  </si>
  <si>
    <t xml:space="preserve">Všeobecný materiál </t>
  </si>
  <si>
    <t>Stojisko na kontajnéri</t>
  </si>
  <si>
    <t>Rekonštrukcia nádvoria</t>
  </si>
  <si>
    <t>Všeobecný materiál - FS Libuša</t>
  </si>
  <si>
    <t>Poštovné OÚ</t>
  </si>
  <si>
    <t>632 005</t>
  </si>
  <si>
    <t>Telekomunikačné služby</t>
  </si>
  <si>
    <t xml:space="preserve">Poštové služby </t>
  </si>
  <si>
    <t xml:space="preserve">Poštovné služby </t>
  </si>
  <si>
    <t>Poštovné služby</t>
  </si>
  <si>
    <t>Poštovné stavebná agenda</t>
  </si>
  <si>
    <t>Telekomunikačné služby OÚ</t>
  </si>
  <si>
    <t>641 009</t>
  </si>
  <si>
    <t xml:space="preserve">Knihy do MĽK </t>
  </si>
  <si>
    <t>717 001 001</t>
  </si>
  <si>
    <t>Dobudovanie vodovodu na Bariny II. etapa</t>
  </si>
  <si>
    <t>06.2.0 Verejné priestranstvo</t>
  </si>
  <si>
    <t>Rutinná a štandardná údržba</t>
  </si>
  <si>
    <t>Údržba budov, priestorov, objektov...</t>
  </si>
  <si>
    <t>Kanalizácia a ČOV</t>
  </si>
  <si>
    <t xml:space="preserve">  NÁVRH ROZPOČTU PRÍJMOV NA ROKY 2020 - 2022</t>
  </si>
  <si>
    <t>Transfér zo ŠR - príspevok UPSVaR - ŠJ</t>
  </si>
  <si>
    <t>Infraštruktúra na Záhumní III. a IV. etapa</t>
  </si>
  <si>
    <t>Rekonštrukcia ciest</t>
  </si>
  <si>
    <t>Potraviny ŠJ</t>
  </si>
  <si>
    <t>Transfer zo ŠR - Dobrovoľná požiarna ochrana</t>
  </si>
  <si>
    <r>
      <t xml:space="preserve">           </t>
    </r>
    <r>
      <rPr>
        <b/>
        <sz val="12"/>
        <rFont val="Arial"/>
        <family val="2"/>
      </rPr>
      <t xml:space="preserve"> NÁVRH ROZPOČTU VÝDAVKOV NA ROKY 2021 - 2023</t>
    </r>
  </si>
</sst>
</file>

<file path=xl/styles.xml><?xml version="1.0" encoding="utf-8"?>
<styleSheet xmlns="http://schemas.openxmlformats.org/spreadsheetml/2006/main">
  <numFmts count="3">
    <numFmt numFmtId="164" formatCode="#,##0.00\ &quot;Sk&quot;;[Red]\-#,##0.00\ &quot;Sk&quot;"/>
    <numFmt numFmtId="165" formatCode="#,##0\ _S_k"/>
    <numFmt numFmtId="166" formatCode="0_ ;[Red]\-0\ "/>
  </numFmts>
  <fonts count="46">
    <font>
      <sz val="10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9"/>
      <name val="Arial"/>
      <family val="2"/>
    </font>
    <font>
      <b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8"/>
      <color rgb="FFFF0000"/>
      <name val="Arial"/>
      <family val="2"/>
      <charset val="238"/>
    </font>
    <font>
      <sz val="8"/>
      <color rgb="FFFF0000"/>
      <name val="Arial"/>
      <family val="2"/>
    </font>
    <font>
      <i/>
      <sz val="8"/>
      <color rgb="FFFF0000"/>
      <name val="Arial"/>
      <family val="2"/>
      <charset val="238"/>
    </font>
    <font>
      <sz val="9"/>
      <color rgb="FFFF0000"/>
      <name val="Arial"/>
      <family val="2"/>
    </font>
    <font>
      <i/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655">
    <xf numFmtId="0" fontId="0" fillId="0" borderId="0" xfId="0"/>
    <xf numFmtId="0" fontId="3" fillId="0" borderId="1" xfId="0" applyFont="1" applyFill="1" applyBorder="1"/>
    <xf numFmtId="0" fontId="3" fillId="0" borderId="0" xfId="0" applyFont="1" applyFill="1" applyBorder="1"/>
    <xf numFmtId="0" fontId="1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11" fillId="0" borderId="0" xfId="0" applyFont="1" applyFill="1"/>
    <xf numFmtId="0" fontId="10" fillId="0" borderId="0" xfId="0" applyFont="1" applyFill="1"/>
    <xf numFmtId="0" fontId="8" fillId="0" borderId="0" xfId="0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/>
    <xf numFmtId="0" fontId="16" fillId="0" borderId="0" xfId="0" applyFont="1" applyFill="1"/>
    <xf numFmtId="0" fontId="16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/>
    <xf numFmtId="0" fontId="3" fillId="0" borderId="0" xfId="0" applyFont="1" applyFill="1"/>
    <xf numFmtId="0" fontId="3" fillId="0" borderId="4" xfId="0" applyFont="1" applyFill="1" applyBorder="1"/>
    <xf numFmtId="0" fontId="3" fillId="0" borderId="5" xfId="0" applyFont="1" applyFill="1" applyBorder="1" applyAlignment="1">
      <alignment horizontal="left"/>
    </xf>
    <xf numFmtId="3" fontId="3" fillId="0" borderId="5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/>
    <xf numFmtId="0" fontId="3" fillId="0" borderId="8" xfId="0" applyFont="1" applyFill="1" applyBorder="1"/>
    <xf numFmtId="14" fontId="3" fillId="0" borderId="8" xfId="0" applyNumberFormat="1" applyFont="1" applyFill="1" applyBorder="1"/>
    <xf numFmtId="0" fontId="17" fillId="0" borderId="0" xfId="0" applyFont="1" applyFill="1"/>
    <xf numFmtId="0" fontId="6" fillId="0" borderId="8" xfId="0" applyFont="1" applyFill="1" applyBorder="1"/>
    <xf numFmtId="0" fontId="6" fillId="0" borderId="0" xfId="0" applyFont="1" applyFill="1"/>
    <xf numFmtId="14" fontId="2" fillId="0" borderId="4" xfId="0" applyNumberFormat="1" applyFont="1" applyFill="1" applyBorder="1"/>
    <xf numFmtId="0" fontId="3" fillId="0" borderId="5" xfId="0" applyFont="1" applyFill="1" applyBorder="1" applyAlignment="1">
      <alignment wrapText="1"/>
    </xf>
    <xf numFmtId="0" fontId="18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164" fontId="4" fillId="0" borderId="0" xfId="1" applyNumberFormat="1" applyFont="1" applyFill="1"/>
    <xf numFmtId="4" fontId="3" fillId="0" borderId="0" xfId="0" applyNumberFormat="1" applyFont="1" applyFill="1" applyAlignment="1">
      <alignment wrapText="1"/>
    </xf>
    <xf numFmtId="0" fontId="18" fillId="0" borderId="0" xfId="0" applyFont="1" applyFill="1"/>
    <xf numFmtId="0" fontId="25" fillId="0" borderId="2" xfId="0" applyFont="1" applyFill="1" applyBorder="1" applyAlignment="1">
      <alignment wrapText="1"/>
    </xf>
    <xf numFmtId="0" fontId="8" fillId="0" borderId="9" xfId="0" applyFont="1" applyFill="1" applyBorder="1"/>
    <xf numFmtId="0" fontId="25" fillId="0" borderId="10" xfId="0" applyFont="1" applyFill="1" applyBorder="1" applyAlignment="1">
      <alignment wrapText="1"/>
    </xf>
    <xf numFmtId="0" fontId="25" fillId="0" borderId="5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14" fillId="3" borderId="2" xfId="0" applyFont="1" applyFill="1" applyBorder="1"/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27" fillId="0" borderId="8" xfId="0" applyFont="1" applyFill="1" applyBorder="1"/>
    <xf numFmtId="0" fontId="27" fillId="0" borderId="2" xfId="0" applyFont="1" applyFill="1" applyBorder="1" applyAlignment="1">
      <alignment horizontal="left"/>
    </xf>
    <xf numFmtId="0" fontId="27" fillId="0" borderId="2" xfId="0" applyFont="1" applyFill="1" applyBorder="1" applyAlignment="1">
      <alignment wrapText="1"/>
    </xf>
    <xf numFmtId="0" fontId="27" fillId="0" borderId="17" xfId="0" applyFont="1" applyFill="1" applyBorder="1"/>
    <xf numFmtId="0" fontId="27" fillId="0" borderId="18" xfId="0" applyFont="1" applyFill="1" applyBorder="1" applyAlignment="1">
      <alignment horizontal="left"/>
    </xf>
    <xf numFmtId="0" fontId="27" fillId="0" borderId="18" xfId="0" applyFont="1" applyFill="1" applyBorder="1" applyAlignment="1">
      <alignment wrapText="1"/>
    </xf>
    <xf numFmtId="0" fontId="19" fillId="2" borderId="19" xfId="0" applyFont="1" applyFill="1" applyBorder="1"/>
    <xf numFmtId="0" fontId="3" fillId="2" borderId="20" xfId="0" applyFont="1" applyFill="1" applyBorder="1" applyAlignment="1">
      <alignment horizontal="left"/>
    </xf>
    <xf numFmtId="0" fontId="3" fillId="2" borderId="20" xfId="0" applyFont="1" applyFill="1" applyBorder="1" applyAlignment="1">
      <alignment wrapText="1"/>
    </xf>
    <xf numFmtId="0" fontId="19" fillId="2" borderId="21" xfId="0" applyFont="1" applyFill="1" applyBorder="1"/>
    <xf numFmtId="0" fontId="20" fillId="2" borderId="9" xfId="0" applyFont="1" applyFill="1" applyBorder="1" applyAlignment="1">
      <alignment horizontal="left"/>
    </xf>
    <xf numFmtId="0" fontId="20" fillId="2" borderId="9" xfId="0" applyFont="1" applyFill="1" applyBorder="1" applyAlignment="1">
      <alignment wrapText="1"/>
    </xf>
    <xf numFmtId="0" fontId="26" fillId="3" borderId="8" xfId="0" applyFont="1" applyFill="1" applyBorder="1"/>
    <xf numFmtId="0" fontId="26" fillId="3" borderId="2" xfId="0" applyFont="1" applyFill="1" applyBorder="1" applyAlignment="1">
      <alignment horizontal="left"/>
    </xf>
    <xf numFmtId="0" fontId="26" fillId="3" borderId="2" xfId="0" applyFont="1" applyFill="1" applyBorder="1" applyAlignment="1">
      <alignment wrapText="1"/>
    </xf>
    <xf numFmtId="0" fontId="2" fillId="4" borderId="22" xfId="0" applyFont="1" applyFill="1" applyBorder="1"/>
    <xf numFmtId="0" fontId="3" fillId="4" borderId="23" xfId="0" applyFont="1" applyFill="1" applyBorder="1" applyAlignment="1">
      <alignment horizontal="left"/>
    </xf>
    <xf numFmtId="0" fontId="2" fillId="4" borderId="23" xfId="0" applyFont="1" applyFill="1" applyBorder="1" applyAlignment="1">
      <alignment wrapText="1"/>
    </xf>
    <xf numFmtId="0" fontId="14" fillId="3" borderId="18" xfId="0" applyFont="1" applyFill="1" applyBorder="1"/>
    <xf numFmtId="0" fontId="23" fillId="0" borderId="8" xfId="0" applyFont="1" applyFill="1" applyBorder="1"/>
    <xf numFmtId="4" fontId="21" fillId="0" borderId="0" xfId="1" applyNumberFormat="1" applyFont="1" applyFill="1" applyBorder="1"/>
    <xf numFmtId="4" fontId="21" fillId="0" borderId="0" xfId="0" applyNumberFormat="1" applyFont="1" applyFill="1" applyBorder="1"/>
    <xf numFmtId="0" fontId="14" fillId="3" borderId="24" xfId="0" applyFont="1" applyFill="1" applyBorder="1"/>
    <xf numFmtId="0" fontId="9" fillId="0" borderId="9" xfId="0" applyFont="1" applyFill="1" applyBorder="1"/>
    <xf numFmtId="0" fontId="2" fillId="2" borderId="25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/>
    <xf numFmtId="0" fontId="26" fillId="3" borderId="26" xfId="0" applyFont="1" applyFill="1" applyBorder="1"/>
    <xf numFmtId="0" fontId="26" fillId="3" borderId="1" xfId="0" applyFont="1" applyFill="1" applyBorder="1" applyAlignment="1">
      <alignment horizontal="left"/>
    </xf>
    <xf numFmtId="0" fontId="26" fillId="3" borderId="1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23" fillId="0" borderId="0" xfId="0" applyFont="1" applyFill="1" applyBorder="1"/>
    <xf numFmtId="3" fontId="23" fillId="0" borderId="0" xfId="0" applyNumberFormat="1" applyFont="1" applyFill="1" applyBorder="1"/>
    <xf numFmtId="3" fontId="3" fillId="0" borderId="0" xfId="0" applyNumberFormat="1" applyFont="1" applyFill="1" applyBorder="1"/>
    <xf numFmtId="0" fontId="3" fillId="0" borderId="20" xfId="0" applyFont="1" applyFill="1" applyBorder="1"/>
    <xf numFmtId="0" fontId="5" fillId="0" borderId="20" xfId="0" applyFont="1" applyFill="1" applyBorder="1"/>
    <xf numFmtId="0" fontId="4" fillId="0" borderId="20" xfId="0" applyFont="1" applyFill="1" applyBorder="1" applyAlignment="1">
      <alignment horizontal="left"/>
    </xf>
    <xf numFmtId="0" fontId="18" fillId="0" borderId="20" xfId="0" applyFont="1" applyFill="1" applyBorder="1" applyAlignment="1">
      <alignment wrapText="1"/>
    </xf>
    <xf numFmtId="0" fontId="5" fillId="0" borderId="0" xfId="0" applyFont="1" applyFill="1" applyBorder="1"/>
    <xf numFmtId="0" fontId="2" fillId="2" borderId="16" xfId="0" applyFont="1" applyFill="1" applyBorder="1" applyAlignment="1">
      <alignment vertical="center"/>
    </xf>
    <xf numFmtId="165" fontId="8" fillId="5" borderId="0" xfId="0" applyNumberFormat="1" applyFont="1" applyFill="1" applyBorder="1"/>
    <xf numFmtId="0" fontId="22" fillId="5" borderId="0" xfId="0" applyFont="1" applyFill="1" applyBorder="1" applyAlignment="1">
      <alignment horizontal="center" vertical="center"/>
    </xf>
    <xf numFmtId="165" fontId="10" fillId="5" borderId="0" xfId="0" applyNumberFormat="1" applyFont="1" applyFill="1" applyBorder="1"/>
    <xf numFmtId="165" fontId="9" fillId="5" borderId="0" xfId="0" applyNumberFormat="1" applyFont="1" applyFill="1" applyBorder="1"/>
    <xf numFmtId="165" fontId="23" fillId="5" borderId="0" xfId="0" applyNumberFormat="1" applyFont="1" applyFill="1" applyBorder="1"/>
    <xf numFmtId="165" fontId="23" fillId="5" borderId="0" xfId="0" applyNumberFormat="1" applyFont="1" applyFill="1" applyBorder="1" applyAlignment="1">
      <alignment horizontal="right"/>
    </xf>
    <xf numFmtId="165" fontId="12" fillId="5" borderId="0" xfId="0" applyNumberFormat="1" applyFont="1" applyFill="1" applyBorder="1"/>
    <xf numFmtId="165" fontId="8" fillId="5" borderId="0" xfId="0" applyNumberFormat="1" applyFont="1" applyFill="1" applyBorder="1" applyAlignment="1">
      <alignment horizontal="center" vertical="center" wrapText="1"/>
    </xf>
    <xf numFmtId="165" fontId="25" fillId="5" borderId="0" xfId="0" applyNumberFormat="1" applyFont="1" applyFill="1" applyBorder="1"/>
    <xf numFmtId="165" fontId="22" fillId="5" borderId="0" xfId="0" applyNumberFormat="1" applyFont="1" applyFill="1" applyBorder="1"/>
    <xf numFmtId="165" fontId="13" fillId="5" borderId="0" xfId="0" applyNumberFormat="1" applyFont="1" applyFill="1" applyBorder="1"/>
    <xf numFmtId="165" fontId="31" fillId="5" borderId="0" xfId="0" applyNumberFormat="1" applyFont="1" applyFill="1" applyBorder="1"/>
    <xf numFmtId="0" fontId="30" fillId="0" borderId="0" xfId="0" applyFont="1" applyFill="1" applyBorder="1"/>
    <xf numFmtId="0" fontId="30" fillId="0" borderId="27" xfId="0" applyFont="1" applyFill="1" applyBorder="1"/>
    <xf numFmtId="0" fontId="0" fillId="0" borderId="0" xfId="0" applyBorder="1" applyAlignment="1">
      <alignment horizontal="center" vertical="center"/>
    </xf>
    <xf numFmtId="0" fontId="11" fillId="0" borderId="0" xfId="0" applyFont="1" applyFill="1" applyBorder="1"/>
    <xf numFmtId="0" fontId="25" fillId="0" borderId="0" xfId="0" applyFont="1" applyFill="1" applyBorder="1"/>
    <xf numFmtId="3" fontId="23" fillId="0" borderId="6" xfId="0" applyNumberFormat="1" applyFont="1" applyFill="1" applyBorder="1"/>
    <xf numFmtId="3" fontId="25" fillId="0" borderId="6" xfId="0" applyNumberFormat="1" applyFont="1" applyFill="1" applyBorder="1"/>
    <xf numFmtId="3" fontId="24" fillId="0" borderId="6" xfId="0" applyNumberFormat="1" applyFont="1" applyFill="1" applyBorder="1"/>
    <xf numFmtId="3" fontId="22" fillId="5" borderId="6" xfId="0" applyNumberFormat="1" applyFont="1" applyFill="1" applyBorder="1"/>
    <xf numFmtId="3" fontId="22" fillId="5" borderId="6" xfId="0" applyNumberFormat="1" applyFont="1" applyFill="1" applyBorder="1" applyAlignment="1">
      <alignment horizontal="right"/>
    </xf>
    <xf numFmtId="3" fontId="29" fillId="5" borderId="6" xfId="0" applyNumberFormat="1" applyFont="1" applyFill="1" applyBorder="1"/>
    <xf numFmtId="0" fontId="3" fillId="5" borderId="0" xfId="0" applyFont="1" applyFill="1" applyBorder="1"/>
    <xf numFmtId="0" fontId="22" fillId="5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22" fillId="5" borderId="0" xfId="0" applyNumberFormat="1" applyFont="1" applyFill="1" applyBorder="1"/>
    <xf numFmtId="3" fontId="22" fillId="0" borderId="0" xfId="0" applyNumberFormat="1" applyFont="1" applyFill="1" applyBorder="1"/>
    <xf numFmtId="3" fontId="6" fillId="0" borderId="0" xfId="0" applyNumberFormat="1" applyFont="1" applyFill="1" applyBorder="1"/>
    <xf numFmtId="3" fontId="23" fillId="5" borderId="0" xfId="0" applyNumberFormat="1" applyFont="1" applyFill="1" applyBorder="1"/>
    <xf numFmtId="3" fontId="25" fillId="0" borderId="0" xfId="0" applyNumberFormat="1" applyFont="1" applyFill="1" applyBorder="1"/>
    <xf numFmtId="0" fontId="3" fillId="0" borderId="28" xfId="0" applyFont="1" applyFill="1" applyBorder="1" applyAlignment="1">
      <alignment wrapText="1"/>
    </xf>
    <xf numFmtId="0" fontId="23" fillId="0" borderId="29" xfId="0" applyFont="1" applyFill="1" applyBorder="1"/>
    <xf numFmtId="0" fontId="6" fillId="0" borderId="0" xfId="0" applyFont="1" applyFill="1" applyBorder="1"/>
    <xf numFmtId="3" fontId="25" fillId="0" borderId="0" xfId="0" applyNumberFormat="1" applyFont="1" applyFill="1" applyBorder="1" applyAlignment="1">
      <alignment horizontal="left"/>
    </xf>
    <xf numFmtId="0" fontId="6" fillId="0" borderId="29" xfId="0" applyFont="1" applyFill="1" applyBorder="1"/>
    <xf numFmtId="0" fontId="3" fillId="0" borderId="29" xfId="0" applyFont="1" applyFill="1" applyBorder="1"/>
    <xf numFmtId="3" fontId="3" fillId="5" borderId="0" xfId="0" applyNumberFormat="1" applyFont="1" applyFill="1" applyBorder="1"/>
    <xf numFmtId="3" fontId="32" fillId="5" borderId="0" xfId="0" applyNumberFormat="1" applyFont="1" applyFill="1" applyBorder="1"/>
    <xf numFmtId="3" fontId="28" fillId="5" borderId="0" xfId="0" applyNumberFormat="1" applyFont="1" applyFill="1" applyBorder="1"/>
    <xf numFmtId="0" fontId="1" fillId="0" borderId="0" xfId="0" applyFont="1" applyFill="1" applyBorder="1"/>
    <xf numFmtId="0" fontId="9" fillId="0" borderId="30" xfId="0" applyFont="1" applyFill="1" applyBorder="1" applyAlignment="1">
      <alignment horizontal="left"/>
    </xf>
    <xf numFmtId="49" fontId="9" fillId="0" borderId="30" xfId="0" applyNumberFormat="1" applyFont="1" applyFill="1" applyBorder="1" applyAlignment="1">
      <alignment horizontal="left"/>
    </xf>
    <xf numFmtId="3" fontId="9" fillId="0" borderId="30" xfId="0" applyNumberFormat="1" applyFont="1" applyFill="1" applyBorder="1" applyAlignment="1">
      <alignment horizontal="left"/>
    </xf>
    <xf numFmtId="165" fontId="25" fillId="0" borderId="31" xfId="0" applyNumberFormat="1" applyFont="1" applyFill="1" applyBorder="1"/>
    <xf numFmtId="0" fontId="12" fillId="0" borderId="30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3" fontId="9" fillId="0" borderId="33" xfId="0" applyNumberFormat="1" applyFont="1" applyFill="1" applyBorder="1" applyAlignment="1">
      <alignment horizontal="left"/>
    </xf>
    <xf numFmtId="0" fontId="8" fillId="0" borderId="34" xfId="0" applyFont="1" applyFill="1" applyBorder="1" applyAlignment="1">
      <alignment horizontal="left"/>
    </xf>
    <xf numFmtId="0" fontId="13" fillId="3" borderId="35" xfId="0" applyFont="1" applyFill="1" applyBorder="1" applyAlignment="1">
      <alignment horizontal="left"/>
    </xf>
    <xf numFmtId="0" fontId="13" fillId="3" borderId="36" xfId="0" applyFont="1" applyFill="1" applyBorder="1" applyAlignment="1">
      <alignment horizontal="left"/>
    </xf>
    <xf numFmtId="0" fontId="13" fillId="3" borderId="37" xfId="0" applyFont="1" applyFill="1" applyBorder="1" applyAlignment="1">
      <alignment horizontal="left"/>
    </xf>
    <xf numFmtId="0" fontId="9" fillId="0" borderId="39" xfId="0" applyFont="1" applyFill="1" applyBorder="1"/>
    <xf numFmtId="0" fontId="12" fillId="0" borderId="39" xfId="0" applyFont="1" applyFill="1" applyBorder="1"/>
    <xf numFmtId="0" fontId="23" fillId="0" borderId="17" xfId="0" applyFont="1" applyFill="1" applyBorder="1"/>
    <xf numFmtId="0" fontId="25" fillId="6" borderId="2" xfId="0" applyFont="1" applyFill="1" applyBorder="1" applyAlignment="1">
      <alignment wrapText="1"/>
    </xf>
    <xf numFmtId="0" fontId="3" fillId="0" borderId="17" xfId="0" applyFont="1" applyFill="1" applyBorder="1"/>
    <xf numFmtId="3" fontId="3" fillId="0" borderId="20" xfId="0" applyNumberFormat="1" applyFont="1" applyFill="1" applyBorder="1" applyAlignment="1">
      <alignment horizontal="left"/>
    </xf>
    <xf numFmtId="0" fontId="3" fillId="0" borderId="20" xfId="0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3" fontId="25" fillId="0" borderId="2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0" fontId="25" fillId="0" borderId="0" xfId="0" applyFont="1" applyFill="1" applyBorder="1" applyAlignment="1">
      <alignment wrapText="1"/>
    </xf>
    <xf numFmtId="3" fontId="3" fillId="0" borderId="1" xfId="0" applyNumberFormat="1" applyFont="1" applyFill="1" applyBorder="1" applyAlignment="1">
      <alignment horizontal="left"/>
    </xf>
    <xf numFmtId="0" fontId="36" fillId="6" borderId="20" xfId="0" applyFont="1" applyFill="1" applyBorder="1"/>
    <xf numFmtId="3" fontId="36" fillId="6" borderId="20" xfId="0" applyNumberFormat="1" applyFont="1" applyFill="1" applyBorder="1" applyAlignment="1">
      <alignment horizontal="left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left"/>
    </xf>
    <xf numFmtId="0" fontId="6" fillId="0" borderId="20" xfId="0" applyFont="1" applyFill="1" applyBorder="1"/>
    <xf numFmtId="14" fontId="3" fillId="0" borderId="20" xfId="0" applyNumberFormat="1" applyFont="1" applyFill="1" applyBorder="1"/>
    <xf numFmtId="14" fontId="3" fillId="0" borderId="1" xfId="0" applyNumberFormat="1" applyFont="1" applyFill="1" applyBorder="1"/>
    <xf numFmtId="3" fontId="25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wrapText="1"/>
    </xf>
    <xf numFmtId="0" fontId="6" fillId="0" borderId="17" xfId="0" applyFont="1" applyFill="1" applyBorder="1"/>
    <xf numFmtId="0" fontId="6" fillId="0" borderId="1" xfId="0" applyFont="1" applyFill="1" applyBorder="1" applyAlignment="1">
      <alignment wrapText="1"/>
    </xf>
    <xf numFmtId="0" fontId="23" fillId="0" borderId="1" xfId="0" applyFont="1" applyFill="1" applyBorder="1"/>
    <xf numFmtId="3" fontId="23" fillId="0" borderId="1" xfId="0" applyNumberFormat="1" applyFont="1" applyFill="1" applyBorder="1" applyAlignment="1">
      <alignment horizontal="left"/>
    </xf>
    <xf numFmtId="0" fontId="23" fillId="0" borderId="1" xfId="0" applyFont="1" applyFill="1" applyBorder="1" applyAlignment="1">
      <alignment wrapText="1"/>
    </xf>
    <xf numFmtId="0" fontId="23" fillId="0" borderId="20" xfId="0" applyFont="1" applyFill="1" applyBorder="1"/>
    <xf numFmtId="0" fontId="25" fillId="6" borderId="20" xfId="0" applyFont="1" applyFill="1" applyBorder="1"/>
    <xf numFmtId="0" fontId="25" fillId="6" borderId="20" xfId="0" applyFont="1" applyFill="1" applyBorder="1" applyAlignment="1">
      <alignment horizontal="left"/>
    </xf>
    <xf numFmtId="0" fontId="25" fillId="6" borderId="20" xfId="0" applyFont="1" applyFill="1" applyBorder="1" applyAlignment="1">
      <alignment wrapText="1"/>
    </xf>
    <xf numFmtId="0" fontId="25" fillId="6" borderId="0" xfId="0" applyFont="1" applyFill="1" applyBorder="1" applyAlignment="1">
      <alignment wrapText="1"/>
    </xf>
    <xf numFmtId="0" fontId="25" fillId="6" borderId="1" xfId="0" applyFont="1" applyFill="1" applyBorder="1"/>
    <xf numFmtId="0" fontId="25" fillId="6" borderId="1" xfId="0" applyFont="1" applyFill="1" applyBorder="1" applyAlignment="1">
      <alignment horizontal="left"/>
    </xf>
    <xf numFmtId="0" fontId="25" fillId="6" borderId="1" xfId="0" applyFont="1" applyFill="1" applyBorder="1" applyAlignment="1">
      <alignment wrapText="1"/>
    </xf>
    <xf numFmtId="1" fontId="9" fillId="0" borderId="38" xfId="0" applyNumberFormat="1" applyFont="1" applyFill="1" applyBorder="1"/>
    <xf numFmtId="1" fontId="25" fillId="0" borderId="38" xfId="0" applyNumberFormat="1" applyFont="1" applyFill="1" applyBorder="1"/>
    <xf numFmtId="1" fontId="12" fillId="0" borderId="38" xfId="0" applyNumberFormat="1" applyFont="1" applyFill="1" applyBorder="1"/>
    <xf numFmtId="1" fontId="8" fillId="0" borderId="0" xfId="0" applyNumberFormat="1" applyFont="1" applyFill="1" applyBorder="1"/>
    <xf numFmtId="1" fontId="25" fillId="0" borderId="31" xfId="0" applyNumberFormat="1" applyFont="1" applyFill="1" applyBorder="1"/>
    <xf numFmtId="1" fontId="8" fillId="2" borderId="25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/>
    <xf numFmtId="1" fontId="25" fillId="0" borderId="17" xfId="0" applyNumberFormat="1" applyFont="1" applyFill="1" applyBorder="1"/>
    <xf numFmtId="1" fontId="8" fillId="0" borderId="9" xfId="0" applyNumberFormat="1" applyFont="1" applyFill="1" applyBorder="1"/>
    <xf numFmtId="1" fontId="25" fillId="0" borderId="40" xfId="0" applyNumberFormat="1" applyFont="1" applyFill="1" applyBorder="1"/>
    <xf numFmtId="1" fontId="8" fillId="3" borderId="41" xfId="0" applyNumberFormat="1" applyFont="1" applyFill="1" applyBorder="1"/>
    <xf numFmtId="1" fontId="22" fillId="3" borderId="8" xfId="0" applyNumberFormat="1" applyFont="1" applyFill="1" applyBorder="1"/>
    <xf numFmtId="1" fontId="22" fillId="3" borderId="17" xfId="0" applyNumberFormat="1" applyFont="1" applyFill="1" applyBorder="1"/>
    <xf numFmtId="49" fontId="25" fillId="0" borderId="30" xfId="0" applyNumberFormat="1" applyFont="1" applyFill="1" applyBorder="1" applyAlignment="1">
      <alignment horizontal="left"/>
    </xf>
    <xf numFmtId="3" fontId="25" fillId="0" borderId="30" xfId="0" applyNumberFormat="1" applyFont="1" applyFill="1" applyBorder="1" applyAlignment="1">
      <alignment horizontal="left"/>
    </xf>
    <xf numFmtId="3" fontId="25" fillId="0" borderId="35" xfId="0" applyNumberFormat="1" applyFont="1" applyFill="1" applyBorder="1" applyAlignment="1">
      <alignment horizontal="left"/>
    </xf>
    <xf numFmtId="3" fontId="25" fillId="0" borderId="33" xfId="0" applyNumberFormat="1" applyFont="1" applyFill="1" applyBorder="1" applyAlignment="1">
      <alignment horizontal="left"/>
    </xf>
    <xf numFmtId="49" fontId="25" fillId="0" borderId="33" xfId="0" applyNumberFormat="1" applyFont="1" applyFill="1" applyBorder="1" applyAlignment="1">
      <alignment horizontal="left"/>
    </xf>
    <xf numFmtId="3" fontId="25" fillId="0" borderId="42" xfId="0" applyNumberFormat="1" applyFont="1" applyFill="1" applyBorder="1" applyAlignment="1">
      <alignment horizontal="left"/>
    </xf>
    <xf numFmtId="0" fontId="25" fillId="0" borderId="39" xfId="0" applyFont="1" applyFill="1" applyBorder="1"/>
    <xf numFmtId="0" fontId="25" fillId="6" borderId="30" xfId="0" applyFont="1" applyFill="1" applyBorder="1" applyAlignment="1">
      <alignment horizontal="left"/>
    </xf>
    <xf numFmtId="0" fontId="25" fillId="6" borderId="39" xfId="0" applyFont="1" applyFill="1" applyBorder="1"/>
    <xf numFmtId="1" fontId="25" fillId="6" borderId="38" xfId="0" applyNumberFormat="1" applyFont="1" applyFill="1" applyBorder="1" applyAlignment="1">
      <alignment horizontal="right"/>
    </xf>
    <xf numFmtId="3" fontId="25" fillId="0" borderId="43" xfId="0" applyNumberFormat="1" applyFont="1" applyFill="1" applyBorder="1" applyAlignment="1">
      <alignment horizontal="left"/>
    </xf>
    <xf numFmtId="0" fontId="25" fillId="0" borderId="44" xfId="0" applyFont="1" applyFill="1" applyBorder="1"/>
    <xf numFmtId="0" fontId="25" fillId="0" borderId="45" xfId="0" applyFont="1" applyFill="1" applyBorder="1"/>
    <xf numFmtId="1" fontId="9" fillId="0" borderId="46" xfId="0" applyNumberFormat="1" applyFont="1" applyFill="1" applyBorder="1"/>
    <xf numFmtId="0" fontId="8" fillId="7" borderId="30" xfId="0" applyFont="1" applyFill="1" applyBorder="1" applyAlignment="1">
      <alignment horizontal="left"/>
    </xf>
    <xf numFmtId="0" fontId="9" fillId="7" borderId="39" xfId="0" applyFont="1" applyFill="1" applyBorder="1"/>
    <xf numFmtId="1" fontId="10" fillId="7" borderId="38" xfId="0" applyNumberFormat="1" applyFont="1" applyFill="1" applyBorder="1"/>
    <xf numFmtId="0" fontId="8" fillId="7" borderId="39" xfId="0" applyFont="1" applyFill="1" applyBorder="1"/>
    <xf numFmtId="1" fontId="23" fillId="7" borderId="38" xfId="0" applyNumberFormat="1" applyFont="1" applyFill="1" applyBorder="1"/>
    <xf numFmtId="1" fontId="23" fillId="7" borderId="38" xfId="0" applyNumberFormat="1" applyFont="1" applyFill="1" applyBorder="1" applyAlignment="1">
      <alignment horizontal="right"/>
    </xf>
    <xf numFmtId="1" fontId="8" fillId="7" borderId="38" xfId="0" applyNumberFormat="1" applyFont="1" applyFill="1" applyBorder="1"/>
    <xf numFmtId="0" fontId="22" fillId="7" borderId="33" xfId="0" applyFont="1" applyFill="1" applyBorder="1" applyAlignment="1">
      <alignment horizontal="left"/>
    </xf>
    <xf numFmtId="0" fontId="9" fillId="7" borderId="5" xfId="0" applyFont="1" applyFill="1" applyBorder="1"/>
    <xf numFmtId="1" fontId="23" fillId="7" borderId="8" xfId="0" applyNumberFormat="1" applyFont="1" applyFill="1" applyBorder="1"/>
    <xf numFmtId="3" fontId="22" fillId="7" borderId="34" xfId="0" applyNumberFormat="1" applyFont="1" applyFill="1" applyBorder="1" applyAlignment="1">
      <alignment horizontal="left"/>
    </xf>
    <xf numFmtId="0" fontId="9" fillId="7" borderId="0" xfId="0" applyFont="1" applyFill="1" applyBorder="1"/>
    <xf numFmtId="3" fontId="22" fillId="7" borderId="33" xfId="0" applyNumberFormat="1" applyFont="1" applyFill="1" applyBorder="1" applyAlignment="1">
      <alignment horizontal="left"/>
    </xf>
    <xf numFmtId="0" fontId="9" fillId="8" borderId="12" xfId="0" applyFont="1" applyFill="1" applyBorder="1" applyAlignment="1">
      <alignment horizontal="left" vertical="center"/>
    </xf>
    <xf numFmtId="1" fontId="8" fillId="8" borderId="11" xfId="0" applyNumberFormat="1" applyFont="1" applyFill="1" applyBorder="1" applyAlignment="1">
      <alignment horizontal="center" vertical="center" wrapText="1"/>
    </xf>
    <xf numFmtId="1" fontId="22" fillId="8" borderId="47" xfId="0" applyNumberFormat="1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left"/>
    </xf>
    <xf numFmtId="0" fontId="9" fillId="8" borderId="0" xfId="0" applyFont="1" applyFill="1" applyBorder="1" applyAlignment="1">
      <alignment horizontal="center" wrapText="1"/>
    </xf>
    <xf numFmtId="0" fontId="8" fillId="8" borderId="48" xfId="0" applyFont="1" applyFill="1" applyBorder="1" applyAlignment="1">
      <alignment horizontal="left"/>
    </xf>
    <xf numFmtId="0" fontId="9" fillId="8" borderId="20" xfId="0" applyFont="1" applyFill="1" applyBorder="1" applyAlignment="1">
      <alignment horizontal="center" wrapText="1"/>
    </xf>
    <xf numFmtId="0" fontId="13" fillId="8" borderId="49" xfId="0" applyFont="1" applyFill="1" applyBorder="1" applyAlignment="1">
      <alignment horizontal="left"/>
    </xf>
    <xf numFmtId="0" fontId="9" fillId="8" borderId="50" xfId="0" applyFont="1" applyFill="1" applyBorder="1"/>
    <xf numFmtId="1" fontId="31" fillId="8" borderId="51" xfId="0" applyNumberFormat="1" applyFont="1" applyFill="1" applyBorder="1"/>
    <xf numFmtId="0" fontId="8" fillId="9" borderId="52" xfId="0" applyFont="1" applyFill="1" applyBorder="1" applyAlignment="1">
      <alignment horizontal="left"/>
    </xf>
    <xf numFmtId="0" fontId="8" fillId="9" borderId="53" xfId="0" applyFont="1" applyFill="1" applyBorder="1"/>
    <xf numFmtId="1" fontId="23" fillId="9" borderId="53" xfId="0" applyNumberFormat="1" applyFont="1" applyFill="1" applyBorder="1"/>
    <xf numFmtId="0" fontId="8" fillId="9" borderId="54" xfId="0" applyFont="1" applyFill="1" applyBorder="1" applyAlignment="1">
      <alignment horizontal="left"/>
    </xf>
    <xf numFmtId="0" fontId="9" fillId="9" borderId="23" xfId="0" applyFont="1" applyFill="1" applyBorder="1"/>
    <xf numFmtId="0" fontId="8" fillId="9" borderId="32" xfId="0" applyFont="1" applyFill="1" applyBorder="1" applyAlignment="1">
      <alignment horizontal="left"/>
    </xf>
    <xf numFmtId="0" fontId="9" fillId="9" borderId="9" xfId="0" applyFont="1" applyFill="1" applyBorder="1"/>
    <xf numFmtId="1" fontId="23" fillId="9" borderId="21" xfId="0" applyNumberFormat="1" applyFont="1" applyFill="1" applyBorder="1"/>
    <xf numFmtId="1" fontId="8" fillId="8" borderId="41" xfId="0" applyNumberFormat="1" applyFont="1" applyFill="1" applyBorder="1" applyAlignment="1">
      <alignment horizontal="right" vertical="center" wrapText="1"/>
    </xf>
    <xf numFmtId="1" fontId="8" fillId="8" borderId="25" xfId="0" applyNumberFormat="1" applyFont="1" applyFill="1" applyBorder="1" applyAlignment="1">
      <alignment horizontal="right" vertical="center" wrapText="1"/>
    </xf>
    <xf numFmtId="0" fontId="9" fillId="0" borderId="55" xfId="0" applyFont="1" applyFill="1" applyBorder="1"/>
    <xf numFmtId="0" fontId="25" fillId="0" borderId="56" xfId="0" applyFont="1" applyFill="1" applyBorder="1"/>
    <xf numFmtId="0" fontId="9" fillId="0" borderId="56" xfId="0" applyFont="1" applyFill="1" applyBorder="1"/>
    <xf numFmtId="0" fontId="9" fillId="0" borderId="57" xfId="0" applyFont="1" applyFill="1" applyBorder="1"/>
    <xf numFmtId="1" fontId="3" fillId="0" borderId="45" xfId="0" applyNumberFormat="1" applyFont="1" applyFill="1" applyBorder="1"/>
    <xf numFmtId="1" fontId="25" fillId="0" borderId="58" xfId="0" applyNumberFormat="1" applyFont="1" applyFill="1" applyBorder="1"/>
    <xf numFmtId="1" fontId="3" fillId="0" borderId="59" xfId="0" applyNumberFormat="1" applyFont="1" applyFill="1" applyBorder="1"/>
    <xf numFmtId="1" fontId="25" fillId="0" borderId="20" xfId="0" applyNumberFormat="1" applyFont="1" applyFill="1" applyBorder="1"/>
    <xf numFmtId="1" fontId="3" fillId="0" borderId="20" xfId="0" applyNumberFormat="1" applyFont="1" applyFill="1" applyBorder="1"/>
    <xf numFmtId="1" fontId="25" fillId="0" borderId="0" xfId="0" applyNumberFormat="1" applyFont="1" applyFill="1" applyBorder="1"/>
    <xf numFmtId="1" fontId="3" fillId="0" borderId="0" xfId="0" applyNumberFormat="1" applyFont="1" applyFill="1" applyBorder="1"/>
    <xf numFmtId="1" fontId="23" fillId="0" borderId="0" xfId="0" applyNumberFormat="1" applyFont="1" applyFill="1" applyBorder="1"/>
    <xf numFmtId="1" fontId="25" fillId="6" borderId="8" xfId="0" applyNumberFormat="1" applyFont="1" applyFill="1" applyBorder="1"/>
    <xf numFmtId="1" fontId="25" fillId="6" borderId="45" xfId="0" applyNumberFormat="1" applyFont="1" applyFill="1" applyBorder="1"/>
    <xf numFmtId="1" fontId="25" fillId="0" borderId="29" xfId="0" applyNumberFormat="1" applyFont="1" applyFill="1" applyBorder="1"/>
    <xf numFmtId="1" fontId="25" fillId="0" borderId="45" xfId="0" applyNumberFormat="1" applyFont="1" applyFill="1" applyBorder="1"/>
    <xf numFmtId="1" fontId="23" fillId="0" borderId="1" xfId="0" applyNumberFormat="1" applyFont="1" applyFill="1" applyBorder="1"/>
    <xf numFmtId="1" fontId="3" fillId="0" borderId="1" xfId="0" applyNumberFormat="1" applyFont="1" applyFill="1" applyBorder="1"/>
    <xf numFmtId="1" fontId="25" fillId="0" borderId="9" xfId="0" applyNumberFormat="1" applyFont="1" applyFill="1" applyBorder="1"/>
    <xf numFmtId="1" fontId="25" fillId="0" borderId="1" xfId="0" applyNumberFormat="1" applyFont="1" applyFill="1" applyBorder="1"/>
    <xf numFmtId="1" fontId="3" fillId="0" borderId="44" xfId="0" applyNumberFormat="1" applyFont="1" applyFill="1" applyBorder="1"/>
    <xf numFmtId="1" fontId="18" fillId="0" borderId="20" xfId="0" applyNumberFormat="1" applyFont="1" applyFill="1" applyBorder="1"/>
    <xf numFmtId="1" fontId="18" fillId="0" borderId="0" xfId="0" applyNumberFormat="1" applyFont="1" applyFill="1" applyBorder="1"/>
    <xf numFmtId="1" fontId="22" fillId="2" borderId="60" xfId="0" applyNumberFormat="1" applyFont="1" applyFill="1" applyBorder="1" applyAlignment="1">
      <alignment horizontal="center"/>
    </xf>
    <xf numFmtId="1" fontId="3" fillId="0" borderId="8" xfId="0" applyNumberFormat="1" applyFont="1" applyFill="1" applyBorder="1"/>
    <xf numFmtId="1" fontId="3" fillId="0" borderId="17" xfId="0" applyNumberFormat="1" applyFont="1" applyFill="1" applyBorder="1"/>
    <xf numFmtId="1" fontId="2" fillId="2" borderId="25" xfId="0" applyNumberFormat="1" applyFont="1" applyFill="1" applyBorder="1" applyAlignment="1">
      <alignment horizontal="right" vertical="center" wrapText="1"/>
    </xf>
    <xf numFmtId="1" fontId="2" fillId="2" borderId="61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1" fontId="3" fillId="0" borderId="45" xfId="0" applyNumberFormat="1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2" fillId="4" borderId="29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3" borderId="8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25" fillId="6" borderId="20" xfId="0" applyNumberFormat="1" applyFont="1" applyFill="1" applyBorder="1"/>
    <xf numFmtId="1" fontId="25" fillId="6" borderId="0" xfId="0" applyNumberFormat="1" applyFont="1" applyFill="1" applyBorder="1"/>
    <xf numFmtId="1" fontId="25" fillId="6" borderId="1" xfId="0" applyNumberFormat="1" applyFont="1" applyFill="1" applyBorder="1"/>
    <xf numFmtId="1" fontId="13" fillId="3" borderId="26" xfId="0" applyNumberFormat="1" applyFont="1" applyFill="1" applyBorder="1"/>
    <xf numFmtId="1" fontId="32" fillId="3" borderId="62" xfId="0" applyNumberFormat="1" applyFont="1" applyFill="1" applyBorder="1"/>
    <xf numFmtId="1" fontId="20" fillId="2" borderId="26" xfId="0" applyNumberFormat="1" applyFont="1" applyFill="1" applyBorder="1"/>
    <xf numFmtId="1" fontId="28" fillId="2" borderId="62" xfId="0" applyNumberFormat="1" applyFont="1" applyFill="1" applyBorder="1"/>
    <xf numFmtId="0" fontId="21" fillId="7" borderId="0" xfId="0" applyFont="1" applyFill="1" applyAlignment="1">
      <alignment horizontal="left"/>
    </xf>
    <xf numFmtId="0" fontId="19" fillId="7" borderId="41" xfId="0" applyFont="1" applyFill="1" applyBorder="1"/>
    <xf numFmtId="0" fontId="19" fillId="7" borderId="24" xfId="0" applyFont="1" applyFill="1" applyBorder="1" applyAlignment="1">
      <alignment wrapText="1"/>
    </xf>
    <xf numFmtId="1" fontId="20" fillId="7" borderId="41" xfId="0" applyNumberFormat="1" applyFont="1" applyFill="1" applyBorder="1"/>
    <xf numFmtId="1" fontId="20" fillId="7" borderId="61" xfId="0" applyNumberFormat="1" applyFont="1" applyFill="1" applyBorder="1"/>
    <xf numFmtId="0" fontId="21" fillId="7" borderId="63" xfId="0" applyFont="1" applyFill="1" applyBorder="1" applyAlignment="1">
      <alignment horizontal="left"/>
    </xf>
    <xf numFmtId="0" fontId="20" fillId="7" borderId="63" xfId="0" applyFont="1" applyFill="1" applyBorder="1" applyAlignment="1">
      <alignment wrapText="1"/>
    </xf>
    <xf numFmtId="1" fontId="20" fillId="7" borderId="25" xfId="0" applyNumberFormat="1" applyFont="1" applyFill="1" applyBorder="1"/>
    <xf numFmtId="1" fontId="20" fillId="7" borderId="60" xfId="0" applyNumberFormat="1" applyFont="1" applyFill="1" applyBorder="1"/>
    <xf numFmtId="0" fontId="19" fillId="7" borderId="25" xfId="0" applyFont="1" applyFill="1" applyBorder="1"/>
    <xf numFmtId="0" fontId="19" fillId="7" borderId="63" xfId="0" applyFont="1" applyFill="1" applyBorder="1" applyAlignment="1">
      <alignment wrapText="1"/>
    </xf>
    <xf numFmtId="0" fontId="19" fillId="7" borderId="63" xfId="0" applyFont="1" applyFill="1" applyBorder="1" applyAlignment="1">
      <alignment horizontal="left"/>
    </xf>
    <xf numFmtId="0" fontId="19" fillId="7" borderId="64" xfId="0" applyFont="1" applyFill="1" applyBorder="1" applyAlignment="1">
      <alignment wrapText="1"/>
    </xf>
    <xf numFmtId="3" fontId="21" fillId="7" borderId="63" xfId="0" applyNumberFormat="1" applyFont="1" applyFill="1" applyBorder="1" applyAlignment="1">
      <alignment horizontal="left"/>
    </xf>
    <xf numFmtId="0" fontId="21" fillId="7" borderId="63" xfId="0" applyFont="1" applyFill="1" applyBorder="1"/>
    <xf numFmtId="3" fontId="19" fillId="7" borderId="24" xfId="0" applyNumberFormat="1" applyFont="1" applyFill="1" applyBorder="1" applyAlignment="1">
      <alignment horizontal="left"/>
    </xf>
    <xf numFmtId="3" fontId="19" fillId="7" borderId="63" xfId="0" applyNumberFormat="1" applyFont="1" applyFill="1" applyBorder="1" applyAlignment="1">
      <alignment horizontal="left"/>
    </xf>
    <xf numFmtId="1" fontId="20" fillId="7" borderId="25" xfId="0" applyNumberFormat="1" applyFont="1" applyFill="1" applyBorder="1" applyAlignment="1">
      <alignment horizontal="right"/>
    </xf>
    <xf numFmtId="1" fontId="20" fillId="7" borderId="60" xfId="0" applyNumberFormat="1" applyFont="1" applyFill="1" applyBorder="1" applyAlignment="1">
      <alignment horizontal="right"/>
    </xf>
    <xf numFmtId="14" fontId="19" fillId="7" borderId="41" xfId="0" applyNumberFormat="1" applyFont="1" applyFill="1" applyBorder="1"/>
    <xf numFmtId="14" fontId="6" fillId="7" borderId="8" xfId="0" applyNumberFormat="1" applyFont="1" applyFill="1" applyBorder="1"/>
    <xf numFmtId="0" fontId="6" fillId="7" borderId="2" xfId="0" applyFont="1" applyFill="1" applyBorder="1" applyAlignment="1">
      <alignment horizontal="left"/>
    </xf>
    <xf numFmtId="0" fontId="6" fillId="7" borderId="2" xfId="0" applyFont="1" applyFill="1" applyBorder="1" applyAlignment="1">
      <alignment wrapText="1"/>
    </xf>
    <xf numFmtId="1" fontId="23" fillId="7" borderId="45" xfId="0" applyNumberFormat="1" applyFont="1" applyFill="1" applyBorder="1"/>
    <xf numFmtId="0" fontId="6" fillId="7" borderId="8" xfId="0" applyFont="1" applyFill="1" applyBorder="1"/>
    <xf numFmtId="0" fontId="6" fillId="7" borderId="10" xfId="0" applyFont="1" applyFill="1" applyBorder="1" applyAlignment="1">
      <alignment wrapText="1"/>
    </xf>
    <xf numFmtId="1" fontId="22" fillId="7" borderId="8" xfId="0" applyNumberFormat="1" applyFont="1" applyFill="1" applyBorder="1"/>
    <xf numFmtId="1" fontId="22" fillId="7" borderId="45" xfId="0" applyNumberFormat="1" applyFont="1" applyFill="1" applyBorder="1"/>
    <xf numFmtId="0" fontId="6" fillId="7" borderId="38" xfId="0" applyFont="1" applyFill="1" applyBorder="1"/>
    <xf numFmtId="0" fontId="37" fillId="9" borderId="17" xfId="0" applyFont="1" applyFill="1" applyBorder="1"/>
    <xf numFmtId="0" fontId="37" fillId="9" borderId="18" xfId="0" applyFont="1" applyFill="1" applyBorder="1" applyAlignment="1">
      <alignment horizontal="left"/>
    </xf>
    <xf numFmtId="0" fontId="37" fillId="9" borderId="18" xfId="0" applyFont="1" applyFill="1" applyBorder="1" applyAlignment="1">
      <alignment wrapText="1"/>
    </xf>
    <xf numFmtId="1" fontId="22" fillId="9" borderId="17" xfId="0" applyNumberFormat="1" applyFont="1" applyFill="1" applyBorder="1" applyAlignment="1">
      <alignment horizontal="right"/>
    </xf>
    <xf numFmtId="1" fontId="22" fillId="9" borderId="44" xfId="0" applyNumberFormat="1" applyFont="1" applyFill="1" applyBorder="1" applyAlignment="1">
      <alignment horizontal="right"/>
    </xf>
    <xf numFmtId="1" fontId="5" fillId="9" borderId="44" xfId="0" applyNumberFormat="1" applyFont="1" applyFill="1" applyBorder="1"/>
    <xf numFmtId="0" fontId="5" fillId="9" borderId="26" xfId="0" applyFont="1" applyFill="1" applyBorder="1"/>
    <xf numFmtId="0" fontId="4" fillId="9" borderId="1" xfId="0" applyFont="1" applyFill="1" applyBorder="1" applyAlignment="1">
      <alignment horizontal="left"/>
    </xf>
    <xf numFmtId="0" fontId="18" fillId="9" borderId="1" xfId="0" applyFont="1" applyFill="1" applyBorder="1" applyAlignment="1">
      <alignment wrapText="1"/>
    </xf>
    <xf numFmtId="1" fontId="18" fillId="9" borderId="26" xfId="0" applyNumberFormat="1" applyFont="1" applyFill="1" applyBorder="1"/>
    <xf numFmtId="14" fontId="36" fillId="10" borderId="8" xfId="0" applyNumberFormat="1" applyFont="1" applyFill="1" applyBorder="1"/>
    <xf numFmtId="0" fontId="36" fillId="10" borderId="2" xfId="0" applyFont="1" applyFill="1" applyBorder="1" applyAlignment="1">
      <alignment horizontal="left"/>
    </xf>
    <xf numFmtId="0" fontId="36" fillId="10" borderId="2" xfId="0" applyFont="1" applyFill="1" applyBorder="1" applyAlignment="1">
      <alignment wrapText="1"/>
    </xf>
    <xf numFmtId="1" fontId="36" fillId="10" borderId="8" xfId="0" applyNumberFormat="1" applyFont="1" applyFill="1" applyBorder="1"/>
    <xf numFmtId="1" fontId="36" fillId="10" borderId="45" xfId="0" applyNumberFormat="1" applyFont="1" applyFill="1" applyBorder="1"/>
    <xf numFmtId="3" fontId="36" fillId="10" borderId="2" xfId="0" applyNumberFormat="1" applyFont="1" applyFill="1" applyBorder="1" applyAlignment="1">
      <alignment horizontal="left"/>
    </xf>
    <xf numFmtId="0" fontId="36" fillId="10" borderId="10" xfId="0" applyFont="1" applyFill="1" applyBorder="1" applyAlignment="1">
      <alignment wrapText="1"/>
    </xf>
    <xf numFmtId="0" fontId="36" fillId="10" borderId="8" xfId="0" applyFont="1" applyFill="1" applyBorder="1"/>
    <xf numFmtId="0" fontId="36" fillId="10" borderId="2" xfId="0" applyFont="1" applyFill="1" applyBorder="1"/>
    <xf numFmtId="1" fontId="5" fillId="10" borderId="8" xfId="0" applyNumberFormat="1" applyFont="1" applyFill="1" applyBorder="1"/>
    <xf numFmtId="1" fontId="5" fillId="10" borderId="45" xfId="0" applyNumberFormat="1" applyFont="1" applyFill="1" applyBorder="1"/>
    <xf numFmtId="49" fontId="36" fillId="10" borderId="2" xfId="0" applyNumberFormat="1" applyFont="1" applyFill="1" applyBorder="1" applyAlignment="1">
      <alignment horizontal="left"/>
    </xf>
    <xf numFmtId="0" fontId="33" fillId="11" borderId="8" xfId="0" applyFont="1" applyFill="1" applyBorder="1"/>
    <xf numFmtId="49" fontId="33" fillId="11" borderId="2" xfId="0" applyNumberFormat="1" applyFont="1" applyFill="1" applyBorder="1" applyAlignment="1">
      <alignment horizontal="left"/>
    </xf>
    <xf numFmtId="0" fontId="33" fillId="11" borderId="2" xfId="0" applyFont="1" applyFill="1" applyBorder="1"/>
    <xf numFmtId="1" fontId="33" fillId="11" borderId="8" xfId="0" applyNumberFormat="1" applyFont="1" applyFill="1" applyBorder="1"/>
    <xf numFmtId="1" fontId="33" fillId="11" borderId="45" xfId="0" applyNumberFormat="1" applyFont="1" applyFill="1" applyBorder="1"/>
    <xf numFmtId="0" fontId="6" fillId="11" borderId="8" xfId="0" applyFont="1" applyFill="1" applyBorder="1"/>
    <xf numFmtId="0" fontId="33" fillId="11" borderId="2" xfId="0" applyFont="1" applyFill="1" applyBorder="1" applyAlignment="1">
      <alignment wrapText="1"/>
    </xf>
    <xf numFmtId="0" fontId="7" fillId="10" borderId="8" xfId="0" applyFont="1" applyFill="1" applyBorder="1"/>
    <xf numFmtId="0" fontId="3" fillId="11" borderId="8" xfId="0" applyFont="1" applyFill="1" applyBorder="1"/>
    <xf numFmtId="1" fontId="31" fillId="10" borderId="45" xfId="0" applyNumberFormat="1" applyFont="1" applyFill="1" applyBorder="1"/>
    <xf numFmtId="0" fontId="31" fillId="10" borderId="8" xfId="0" applyFont="1" applyFill="1" applyBorder="1"/>
    <xf numFmtId="0" fontId="31" fillId="10" borderId="2" xfId="0" applyFont="1" applyFill="1" applyBorder="1" applyAlignment="1">
      <alignment wrapText="1"/>
    </xf>
    <xf numFmtId="1" fontId="31" fillId="10" borderId="8" xfId="0" applyNumberFormat="1" applyFont="1" applyFill="1" applyBorder="1"/>
    <xf numFmtId="0" fontId="31" fillId="10" borderId="10" xfId="0" applyFont="1" applyFill="1" applyBorder="1" applyAlignment="1">
      <alignment wrapText="1"/>
    </xf>
    <xf numFmtId="0" fontId="31" fillId="10" borderId="2" xfId="0" applyFont="1" applyFill="1" applyBorder="1"/>
    <xf numFmtId="0" fontId="23" fillId="11" borderId="8" xfId="0" applyFont="1" applyFill="1" applyBorder="1"/>
    <xf numFmtId="0" fontId="35" fillId="11" borderId="8" xfId="0" applyFont="1" applyFill="1" applyBorder="1"/>
    <xf numFmtId="1" fontId="34" fillId="11" borderId="45" xfId="0" applyNumberFormat="1" applyFont="1" applyFill="1" applyBorder="1"/>
    <xf numFmtId="1" fontId="36" fillId="10" borderId="2" xfId="0" applyNumberFormat="1" applyFont="1" applyFill="1" applyBorder="1" applyAlignment="1">
      <alignment horizontal="left"/>
    </xf>
    <xf numFmtId="1" fontId="33" fillId="11" borderId="2" xfId="0" applyNumberFormat="1" applyFont="1" applyFill="1" applyBorder="1" applyAlignment="1">
      <alignment horizontal="left"/>
    </xf>
    <xf numFmtId="1" fontId="25" fillId="0" borderId="2" xfId="0" applyNumberFormat="1" applyFont="1" applyFill="1" applyBorder="1" applyAlignment="1">
      <alignment horizontal="left"/>
    </xf>
    <xf numFmtId="1" fontId="31" fillId="10" borderId="2" xfId="0" applyNumberFormat="1" applyFont="1" applyFill="1" applyBorder="1" applyAlignment="1">
      <alignment horizontal="left"/>
    </xf>
    <xf numFmtId="1" fontId="6" fillId="7" borderId="2" xfId="0" applyNumberFormat="1" applyFont="1" applyFill="1" applyBorder="1" applyAlignment="1">
      <alignment horizontal="left"/>
    </xf>
    <xf numFmtId="1" fontId="5" fillId="10" borderId="41" xfId="0" applyNumberFormat="1" applyFont="1" applyFill="1" applyBorder="1"/>
    <xf numFmtId="1" fontId="5" fillId="10" borderId="61" xfId="0" applyNumberFormat="1" applyFont="1" applyFill="1" applyBorder="1"/>
    <xf numFmtId="1" fontId="5" fillId="10" borderId="62" xfId="0" applyNumberFormat="1" applyFont="1" applyFill="1" applyBorder="1"/>
    <xf numFmtId="49" fontId="3" fillId="0" borderId="65" xfId="0" applyNumberFormat="1" applyFont="1" applyFill="1" applyBorder="1" applyAlignment="1">
      <alignment horizontal="left"/>
    </xf>
    <xf numFmtId="49" fontId="3" fillId="0" borderId="39" xfId="0" applyNumberFormat="1" applyFont="1" applyFill="1" applyBorder="1" applyAlignment="1">
      <alignment horizontal="left"/>
    </xf>
    <xf numFmtId="49" fontId="25" fillId="0" borderId="39" xfId="0" applyNumberFormat="1" applyFont="1" applyFill="1" applyBorder="1" applyAlignment="1">
      <alignment horizontal="left"/>
    </xf>
    <xf numFmtId="0" fontId="3" fillId="0" borderId="45" xfId="0" applyFont="1" applyFill="1" applyBorder="1" applyAlignment="1">
      <alignment wrapText="1"/>
    </xf>
    <xf numFmtId="0" fontId="25" fillId="0" borderId="45" xfId="0" applyFont="1" applyFill="1" applyBorder="1" applyAlignment="1">
      <alignment wrapText="1"/>
    </xf>
    <xf numFmtId="0" fontId="5" fillId="10" borderId="45" xfId="0" applyFont="1" applyFill="1" applyBorder="1" applyAlignment="1">
      <alignment wrapText="1"/>
    </xf>
    <xf numFmtId="0" fontId="5" fillId="10" borderId="61" xfId="0" applyFont="1" applyFill="1" applyBorder="1" applyAlignment="1">
      <alignment wrapText="1"/>
    </xf>
    <xf numFmtId="0" fontId="5" fillId="10" borderId="62" xfId="0" applyFont="1" applyFill="1" applyBorder="1" applyAlignment="1">
      <alignment wrapText="1"/>
    </xf>
    <xf numFmtId="49" fontId="5" fillId="10" borderId="65" xfId="0" applyNumberFormat="1" applyFont="1" applyFill="1" applyBorder="1" applyAlignment="1">
      <alignment horizontal="left"/>
    </xf>
    <xf numFmtId="49" fontId="5" fillId="10" borderId="66" xfId="0" applyNumberFormat="1" applyFont="1" applyFill="1" applyBorder="1" applyAlignment="1">
      <alignment horizontal="left"/>
    </xf>
    <xf numFmtId="49" fontId="5" fillId="10" borderId="67" xfId="0" applyNumberFormat="1" applyFont="1" applyFill="1" applyBorder="1" applyAlignment="1">
      <alignment horizontal="left"/>
    </xf>
    <xf numFmtId="0" fontId="31" fillId="10" borderId="24" xfId="0" applyFont="1" applyFill="1" applyBorder="1"/>
    <xf numFmtId="0" fontId="24" fillId="0" borderId="8" xfId="0" applyFont="1" applyFill="1" applyBorder="1"/>
    <xf numFmtId="0" fontId="24" fillId="11" borderId="8" xfId="0" applyFont="1" applyFill="1" applyBorder="1"/>
    <xf numFmtId="0" fontId="24" fillId="6" borderId="8" xfId="0" applyFont="1" applyFill="1" applyBorder="1"/>
    <xf numFmtId="0" fontId="38" fillId="7" borderId="25" xfId="0" applyFont="1" applyFill="1" applyBorder="1"/>
    <xf numFmtId="1" fontId="25" fillId="6" borderId="0" xfId="0" applyNumberFormat="1" applyFont="1" applyFill="1" applyBorder="1" applyAlignment="1">
      <alignment horizontal="left"/>
    </xf>
    <xf numFmtId="0" fontId="25" fillId="6" borderId="45" xfId="0" applyFont="1" applyFill="1" applyBorder="1" applyAlignment="1">
      <alignment wrapText="1"/>
    </xf>
    <xf numFmtId="1" fontId="25" fillId="6" borderId="65" xfId="0" applyNumberFormat="1" applyFont="1" applyFill="1" applyBorder="1" applyAlignment="1">
      <alignment horizontal="left"/>
    </xf>
    <xf numFmtId="0" fontId="28" fillId="8" borderId="68" xfId="0" applyFont="1" applyFill="1" applyBorder="1" applyAlignment="1">
      <alignment horizontal="left" vertical="center"/>
    </xf>
    <xf numFmtId="0" fontId="22" fillId="2" borderId="60" xfId="0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vertical="center"/>
    </xf>
    <xf numFmtId="0" fontId="23" fillId="6" borderId="0" xfId="0" applyFont="1" applyFill="1" applyBorder="1"/>
    <xf numFmtId="1" fontId="3" fillId="0" borderId="0" xfId="0" applyNumberFormat="1" applyFont="1" applyFill="1" applyBorder="1" applyAlignment="1">
      <alignment horizontal="left"/>
    </xf>
    <xf numFmtId="1" fontId="31" fillId="10" borderId="69" xfId="0" applyNumberFormat="1" applyFont="1" applyFill="1" applyBorder="1" applyAlignment="1">
      <alignment horizontal="left"/>
    </xf>
    <xf numFmtId="0" fontId="31" fillId="10" borderId="69" xfId="0" applyFont="1" applyFill="1" applyBorder="1" applyAlignment="1">
      <alignment wrapText="1"/>
    </xf>
    <xf numFmtId="1" fontId="31" fillId="10" borderId="70" xfId="0" applyNumberFormat="1" applyFont="1" applyFill="1" applyBorder="1"/>
    <xf numFmtId="1" fontId="31" fillId="10" borderId="28" xfId="0" applyNumberFormat="1" applyFont="1" applyFill="1" applyBorder="1"/>
    <xf numFmtId="1" fontId="31" fillId="10" borderId="59" xfId="0" applyNumberFormat="1" applyFont="1" applyFill="1" applyBorder="1"/>
    <xf numFmtId="1" fontId="3" fillId="0" borderId="53" xfId="0" applyNumberFormat="1" applyFont="1" applyFill="1" applyBorder="1" applyAlignment="1">
      <alignment horizontal="left"/>
    </xf>
    <xf numFmtId="1" fontId="3" fillId="0" borderId="65" xfId="0" applyNumberFormat="1" applyFont="1" applyFill="1" applyBorder="1" applyAlignment="1">
      <alignment horizontal="left"/>
    </xf>
    <xf numFmtId="0" fontId="36" fillId="10" borderId="41" xfId="0" applyFont="1" applyFill="1" applyBorder="1"/>
    <xf numFmtId="3" fontId="22" fillId="6" borderId="0" xfId="0" applyNumberFormat="1" applyFont="1" applyFill="1" applyBorder="1"/>
    <xf numFmtId="1" fontId="25" fillId="0" borderId="59" xfId="0" applyNumberFormat="1" applyFont="1" applyFill="1" applyBorder="1"/>
    <xf numFmtId="1" fontId="3" fillId="0" borderId="39" xfId="0" applyNumberFormat="1" applyFont="1" applyFill="1" applyBorder="1" applyAlignment="1">
      <alignment horizontal="left"/>
    </xf>
    <xf numFmtId="1" fontId="3" fillId="0" borderId="69" xfId="0" applyNumberFormat="1" applyFont="1" applyFill="1" applyBorder="1" applyAlignment="1">
      <alignment horizontal="left"/>
    </xf>
    <xf numFmtId="0" fontId="3" fillId="0" borderId="59" xfId="0" applyFont="1" applyFill="1" applyBorder="1" applyAlignment="1">
      <alignment wrapText="1"/>
    </xf>
    <xf numFmtId="0" fontId="25" fillId="0" borderId="59" xfId="0" applyFont="1" applyFill="1" applyBorder="1" applyAlignment="1">
      <alignment wrapText="1"/>
    </xf>
    <xf numFmtId="0" fontId="21" fillId="7" borderId="63" xfId="0" applyFont="1" applyFill="1" applyBorder="1" applyAlignment="1">
      <alignment wrapText="1"/>
    </xf>
    <xf numFmtId="0" fontId="31" fillId="10" borderId="41" xfId="0" applyFont="1" applyFill="1" applyBorder="1"/>
    <xf numFmtId="0" fontId="3" fillId="0" borderId="39" xfId="0" applyFont="1" applyFill="1" applyBorder="1" applyAlignment="1">
      <alignment horizontal="left"/>
    </xf>
    <xf numFmtId="1" fontId="36" fillId="10" borderId="69" xfId="0" applyNumberFormat="1" applyFont="1" applyFill="1" applyBorder="1" applyAlignment="1">
      <alignment horizontal="left"/>
    </xf>
    <xf numFmtId="0" fontId="36" fillId="10" borderId="59" xfId="0" applyFont="1" applyFill="1" applyBorder="1"/>
    <xf numFmtId="1" fontId="25" fillId="0" borderId="69" xfId="0" applyNumberFormat="1" applyFont="1" applyFill="1" applyBorder="1" applyAlignment="1">
      <alignment horizontal="left"/>
    </xf>
    <xf numFmtId="0" fontId="25" fillId="0" borderId="59" xfId="0" applyFont="1" applyFill="1" applyBorder="1"/>
    <xf numFmtId="1" fontId="25" fillId="0" borderId="39" xfId="0" applyNumberFormat="1" applyFont="1" applyFill="1" applyBorder="1" applyAlignment="1">
      <alignment horizontal="left"/>
    </xf>
    <xf numFmtId="1" fontId="25" fillId="0" borderId="71" xfId="0" applyNumberFormat="1" applyFont="1" applyFill="1" applyBorder="1" applyAlignment="1">
      <alignment horizontal="left"/>
    </xf>
    <xf numFmtId="0" fontId="25" fillId="0" borderId="44" xfId="0" applyFont="1" applyFill="1" applyBorder="1" applyAlignment="1">
      <alignment wrapText="1"/>
    </xf>
    <xf numFmtId="0" fontId="31" fillId="10" borderId="24" xfId="0" applyFont="1" applyFill="1" applyBorder="1" applyAlignment="1">
      <alignment horizontal="left"/>
    </xf>
    <xf numFmtId="0" fontId="31" fillId="10" borderId="24" xfId="0" applyFont="1" applyFill="1" applyBorder="1" applyAlignment="1">
      <alignment wrapText="1"/>
    </xf>
    <xf numFmtId="1" fontId="31" fillId="10" borderId="41" xfId="0" applyNumberFormat="1" applyFont="1" applyFill="1" applyBorder="1"/>
    <xf numFmtId="1" fontId="31" fillId="10" borderId="61" xfId="0" applyNumberFormat="1" applyFont="1" applyFill="1" applyBorder="1"/>
    <xf numFmtId="1" fontId="31" fillId="10" borderId="72" xfId="0" applyNumberFormat="1" applyFont="1" applyFill="1" applyBorder="1"/>
    <xf numFmtId="0" fontId="31" fillId="10" borderId="2" xfId="0" applyFont="1" applyFill="1" applyBorder="1" applyAlignment="1">
      <alignment horizontal="left"/>
    </xf>
    <xf numFmtId="0" fontId="31" fillId="10" borderId="73" xfId="0" applyFont="1" applyFill="1" applyBorder="1" applyAlignment="1">
      <alignment wrapText="1"/>
    </xf>
    <xf numFmtId="3" fontId="23" fillId="6" borderId="0" xfId="0" applyNumberFormat="1" applyFont="1" applyFill="1" applyBorder="1"/>
    <xf numFmtId="0" fontId="3" fillId="6" borderId="0" xfId="0" applyFont="1" applyFill="1"/>
    <xf numFmtId="3" fontId="5" fillId="5" borderId="0" xfId="0" applyNumberFormat="1" applyFont="1" applyFill="1" applyBorder="1"/>
    <xf numFmtId="0" fontId="7" fillId="0" borderId="0" xfId="0" applyFont="1" applyFill="1"/>
    <xf numFmtId="0" fontId="31" fillId="11" borderId="41" xfId="0" applyFont="1" applyFill="1" applyBorder="1"/>
    <xf numFmtId="3" fontId="31" fillId="5" borderId="6" xfId="0" applyNumberFormat="1" applyFont="1" applyFill="1" applyBorder="1"/>
    <xf numFmtId="0" fontId="31" fillId="0" borderId="0" xfId="0" applyFont="1" applyFill="1"/>
    <xf numFmtId="3" fontId="31" fillId="10" borderId="24" xfId="0" applyNumberFormat="1" applyFont="1" applyFill="1" applyBorder="1" applyAlignment="1">
      <alignment horizontal="left"/>
    </xf>
    <xf numFmtId="1" fontId="7" fillId="6" borderId="20" xfId="0" applyNumberFormat="1" applyFont="1" applyFill="1" applyBorder="1"/>
    <xf numFmtId="1" fontId="33" fillId="11" borderId="24" xfId="0" applyNumberFormat="1" applyFont="1" applyFill="1" applyBorder="1" applyAlignment="1">
      <alignment horizontal="left"/>
    </xf>
    <xf numFmtId="0" fontId="33" fillId="11" borderId="24" xfId="0" applyFont="1" applyFill="1" applyBorder="1"/>
    <xf numFmtId="0" fontId="33" fillId="11" borderId="41" xfId="0" applyFont="1" applyFill="1" applyBorder="1"/>
    <xf numFmtId="1" fontId="33" fillId="11" borderId="41" xfId="0" applyNumberFormat="1" applyFont="1" applyFill="1" applyBorder="1"/>
    <xf numFmtId="1" fontId="33" fillId="11" borderId="61" xfId="0" applyNumberFormat="1" applyFont="1" applyFill="1" applyBorder="1"/>
    <xf numFmtId="0" fontId="33" fillId="11" borderId="2" xfId="0" applyFont="1" applyFill="1" applyBorder="1" applyAlignment="1">
      <alignment horizontal="left"/>
    </xf>
    <xf numFmtId="0" fontId="33" fillId="11" borderId="24" xfId="0" applyFont="1" applyFill="1" applyBorder="1" applyAlignment="1">
      <alignment horizontal="left"/>
    </xf>
    <xf numFmtId="14" fontId="33" fillId="11" borderId="8" xfId="0" applyNumberFormat="1" applyFont="1" applyFill="1" applyBorder="1"/>
    <xf numFmtId="49" fontId="36" fillId="10" borderId="8" xfId="0" applyNumberFormat="1" applyFont="1" applyFill="1" applyBorder="1"/>
    <xf numFmtId="1" fontId="3" fillId="0" borderId="71" xfId="0" applyNumberFormat="1" applyFont="1" applyFill="1" applyBorder="1" applyAlignment="1">
      <alignment horizontal="left"/>
    </xf>
    <xf numFmtId="0" fontId="3" fillId="0" borderId="44" xfId="0" applyFont="1" applyFill="1" applyBorder="1" applyAlignment="1">
      <alignment wrapText="1"/>
    </xf>
    <xf numFmtId="1" fontId="3" fillId="10" borderId="39" xfId="0" applyNumberFormat="1" applyFont="1" applyFill="1" applyBorder="1" applyAlignment="1">
      <alignment horizontal="left"/>
    </xf>
    <xf numFmtId="0" fontId="3" fillId="10" borderId="45" xfId="0" applyFont="1" applyFill="1" applyBorder="1" applyAlignment="1">
      <alignment wrapText="1"/>
    </xf>
    <xf numFmtId="1" fontId="3" fillId="10" borderId="8" xfId="0" applyNumberFormat="1" applyFont="1" applyFill="1" applyBorder="1"/>
    <xf numFmtId="1" fontId="3" fillId="10" borderId="45" xfId="0" applyNumberFormat="1" applyFont="1" applyFill="1" applyBorder="1"/>
    <xf numFmtId="166" fontId="2" fillId="2" borderId="25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/>
    </xf>
    <xf numFmtId="0" fontId="3" fillId="0" borderId="17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14" fontId="19" fillId="7" borderId="25" xfId="0" applyNumberFormat="1" applyFont="1" applyFill="1" applyBorder="1"/>
    <xf numFmtId="0" fontId="21" fillId="7" borderId="20" xfId="0" applyFont="1" applyFill="1" applyBorder="1" applyAlignment="1">
      <alignment horizontal="left"/>
    </xf>
    <xf numFmtId="0" fontId="31" fillId="10" borderId="26" xfId="0" applyFont="1" applyFill="1" applyBorder="1"/>
    <xf numFmtId="1" fontId="5" fillId="10" borderId="26" xfId="0" applyNumberFormat="1" applyFont="1" applyFill="1" applyBorder="1"/>
    <xf numFmtId="0" fontId="31" fillId="10" borderId="29" xfId="0" applyFont="1" applyFill="1" applyBorder="1"/>
    <xf numFmtId="0" fontId="21" fillId="7" borderId="20" xfId="0" applyFont="1" applyFill="1" applyBorder="1" applyAlignment="1">
      <alignment wrapText="1"/>
    </xf>
    <xf numFmtId="0" fontId="5" fillId="9" borderId="74" xfId="0" applyFont="1" applyFill="1" applyBorder="1" applyAlignment="1">
      <alignment vertical="center"/>
    </xf>
    <xf numFmtId="0" fontId="5" fillId="9" borderId="75" xfId="0" applyFont="1" applyFill="1" applyBorder="1" applyAlignment="1">
      <alignment horizontal="left" vertical="center"/>
    </xf>
    <xf numFmtId="0" fontId="5" fillId="9" borderId="75" xfId="0" applyFont="1" applyFill="1" applyBorder="1" applyAlignment="1">
      <alignment vertical="center" wrapText="1"/>
    </xf>
    <xf numFmtId="1" fontId="5" fillId="9" borderId="17" xfId="0" applyNumberFormat="1" applyFont="1" applyFill="1" applyBorder="1"/>
    <xf numFmtId="0" fontId="3" fillId="0" borderId="1" xfId="0" applyFont="1" applyFill="1" applyBorder="1" applyAlignment="1">
      <alignment horizontal="left"/>
    </xf>
    <xf numFmtId="0" fontId="36" fillId="10" borderId="29" xfId="0" applyFont="1" applyFill="1" applyBorder="1"/>
    <xf numFmtId="1" fontId="7" fillId="10" borderId="29" xfId="0" applyNumberFormat="1" applyFont="1" applyFill="1" applyBorder="1"/>
    <xf numFmtId="1" fontId="7" fillId="10" borderId="59" xfId="0" applyNumberFormat="1" applyFont="1" applyFill="1" applyBorder="1"/>
    <xf numFmtId="0" fontId="21" fillId="7" borderId="64" xfId="0" applyFont="1" applyFill="1" applyBorder="1" applyAlignment="1">
      <alignment wrapText="1"/>
    </xf>
    <xf numFmtId="14" fontId="3" fillId="0" borderId="29" xfId="0" applyNumberFormat="1" applyFont="1" applyFill="1" applyBorder="1"/>
    <xf numFmtId="0" fontId="20" fillId="7" borderId="63" xfId="0" applyFont="1" applyFill="1" applyBorder="1" applyAlignment="1">
      <alignment horizontal="left"/>
    </xf>
    <xf numFmtId="0" fontId="20" fillId="7" borderId="64" xfId="0" applyFont="1" applyFill="1" applyBorder="1" applyAlignment="1">
      <alignment wrapText="1"/>
    </xf>
    <xf numFmtId="0" fontId="22" fillId="0" borderId="0" xfId="0" applyFont="1" applyFill="1"/>
    <xf numFmtId="0" fontId="5" fillId="6" borderId="20" xfId="0" applyFont="1" applyFill="1" applyBorder="1" applyAlignment="1">
      <alignment vertical="center"/>
    </xf>
    <xf numFmtId="0" fontId="5" fillId="6" borderId="20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vertical="center" wrapText="1"/>
    </xf>
    <xf numFmtId="1" fontId="5" fillId="6" borderId="20" xfId="0" applyNumberFormat="1" applyFont="1" applyFill="1" applyBorder="1"/>
    <xf numFmtId="1" fontId="25" fillId="0" borderId="53" xfId="0" applyNumberFormat="1" applyFont="1" applyFill="1" applyBorder="1" applyAlignment="1">
      <alignment horizontal="left"/>
    </xf>
    <xf numFmtId="1" fontId="23" fillId="7" borderId="76" xfId="0" applyNumberFormat="1" applyFont="1" applyFill="1" applyBorder="1" applyAlignment="1">
      <alignment horizontal="right"/>
    </xf>
    <xf numFmtId="1" fontId="25" fillId="0" borderId="76" xfId="0" applyNumberFormat="1" applyFont="1" applyFill="1" applyBorder="1" applyAlignment="1">
      <alignment horizontal="right"/>
    </xf>
    <xf numFmtId="1" fontId="25" fillId="0" borderId="76" xfId="0" applyNumberFormat="1" applyFont="1" applyFill="1" applyBorder="1"/>
    <xf numFmtId="1" fontId="25" fillId="6" borderId="76" xfId="0" applyNumberFormat="1" applyFont="1" applyFill="1" applyBorder="1" applyAlignment="1">
      <alignment horizontal="right"/>
    </xf>
    <xf numFmtId="1" fontId="25" fillId="0" borderId="77" xfId="0" applyNumberFormat="1" applyFont="1" applyFill="1" applyBorder="1" applyAlignment="1">
      <alignment horizontal="right"/>
    </xf>
    <xf numFmtId="1" fontId="23" fillId="9" borderId="78" xfId="0" applyNumberFormat="1" applyFont="1" applyFill="1" applyBorder="1" applyAlignment="1">
      <alignment horizontal="right"/>
    </xf>
    <xf numFmtId="1" fontId="23" fillId="7" borderId="76" xfId="0" applyNumberFormat="1" applyFont="1" applyFill="1" applyBorder="1"/>
    <xf numFmtId="1" fontId="22" fillId="8" borderId="79" xfId="0" applyNumberFormat="1" applyFont="1" applyFill="1" applyBorder="1" applyAlignment="1">
      <alignment horizontal="right"/>
    </xf>
    <xf numFmtId="1" fontId="25" fillId="0" borderId="77" xfId="0" applyNumberFormat="1" applyFont="1" applyFill="1" applyBorder="1"/>
    <xf numFmtId="1" fontId="24" fillId="9" borderId="40" xfId="0" applyNumberFormat="1" applyFont="1" applyFill="1" applyBorder="1"/>
    <xf numFmtId="1" fontId="22" fillId="3" borderId="80" xfId="0" applyNumberFormat="1" applyFont="1" applyFill="1" applyBorder="1"/>
    <xf numFmtId="1" fontId="22" fillId="3" borderId="76" xfId="0" applyNumberFormat="1" applyFont="1" applyFill="1" applyBorder="1"/>
    <xf numFmtId="1" fontId="22" fillId="3" borderId="77" xfId="0" applyNumberFormat="1" applyFont="1" applyFill="1" applyBorder="1"/>
    <xf numFmtId="1" fontId="31" fillId="8" borderId="81" xfId="0" applyNumberFormat="1" applyFont="1" applyFill="1" applyBorder="1"/>
    <xf numFmtId="1" fontId="23" fillId="7" borderId="65" xfId="0" applyNumberFormat="1" applyFont="1" applyFill="1" applyBorder="1" applyAlignment="1">
      <alignment horizontal="right"/>
    </xf>
    <xf numFmtId="1" fontId="25" fillId="0" borderId="65" xfId="0" applyNumberFormat="1" applyFont="1" applyFill="1" applyBorder="1" applyAlignment="1">
      <alignment horizontal="right"/>
    </xf>
    <xf numFmtId="1" fontId="25" fillId="0" borderId="65" xfId="0" applyNumberFormat="1" applyFont="1" applyFill="1" applyBorder="1"/>
    <xf numFmtId="1" fontId="25" fillId="6" borderId="65" xfId="0" applyNumberFormat="1" applyFont="1" applyFill="1" applyBorder="1" applyAlignment="1">
      <alignment horizontal="right"/>
    </xf>
    <xf numFmtId="1" fontId="25" fillId="0" borderId="82" xfId="0" applyNumberFormat="1" applyFont="1" applyFill="1" applyBorder="1" applyAlignment="1">
      <alignment horizontal="right"/>
    </xf>
    <xf numFmtId="1" fontId="23" fillId="7" borderId="65" xfId="0" applyNumberFormat="1" applyFont="1" applyFill="1" applyBorder="1"/>
    <xf numFmtId="1" fontId="25" fillId="0" borderId="82" xfId="0" applyNumberFormat="1" applyFont="1" applyFill="1" applyBorder="1"/>
    <xf numFmtId="1" fontId="22" fillId="3" borderId="66" xfId="0" applyNumberFormat="1" applyFont="1" applyFill="1" applyBorder="1"/>
    <xf numFmtId="1" fontId="22" fillId="3" borderId="65" xfId="0" applyNumberFormat="1" applyFont="1" applyFill="1" applyBorder="1"/>
    <xf numFmtId="1" fontId="22" fillId="3" borderId="82" xfId="0" applyNumberFormat="1" applyFont="1" applyFill="1" applyBorder="1"/>
    <xf numFmtId="1" fontId="31" fillId="8" borderId="83" xfId="0" applyNumberFormat="1" applyFont="1" applyFill="1" applyBorder="1"/>
    <xf numFmtId="1" fontId="23" fillId="9" borderId="82" xfId="0" applyNumberFormat="1" applyFont="1" applyFill="1" applyBorder="1" applyAlignment="1">
      <alignment horizontal="right"/>
    </xf>
    <xf numFmtId="1" fontId="24" fillId="9" borderId="84" xfId="0" applyNumberFormat="1" applyFont="1" applyFill="1" applyBorder="1"/>
    <xf numFmtId="1" fontId="22" fillId="8" borderId="66" xfId="0" applyNumberFormat="1" applyFont="1" applyFill="1" applyBorder="1" applyAlignment="1">
      <alignment horizontal="right"/>
    </xf>
    <xf numFmtId="165" fontId="25" fillId="0" borderId="9" xfId="0" applyNumberFormat="1" applyFont="1" applyFill="1" applyBorder="1"/>
    <xf numFmtId="0" fontId="3" fillId="0" borderId="10" xfId="0" applyFont="1" applyFill="1" applyBorder="1" applyAlignment="1">
      <alignment wrapText="1"/>
    </xf>
    <xf numFmtId="0" fontId="3" fillId="0" borderId="73" xfId="0" applyFont="1" applyFill="1" applyBorder="1" applyAlignment="1">
      <alignment wrapText="1"/>
    </xf>
    <xf numFmtId="0" fontId="31" fillId="6" borderId="20" xfId="0" applyFont="1" applyFill="1" applyBorder="1"/>
    <xf numFmtId="49" fontId="5" fillId="6" borderId="20" xfId="0" applyNumberFormat="1" applyFont="1" applyFill="1" applyBorder="1" applyAlignment="1">
      <alignment horizontal="left"/>
    </xf>
    <xf numFmtId="0" fontId="5" fillId="6" borderId="20" xfId="0" applyFont="1" applyFill="1" applyBorder="1" applyAlignment="1">
      <alignment wrapText="1"/>
    </xf>
    <xf numFmtId="0" fontId="31" fillId="6" borderId="0" xfId="0" applyFont="1" applyFill="1" applyBorder="1"/>
    <xf numFmtId="49" fontId="5" fillId="6" borderId="0" xfId="0" applyNumberFormat="1" applyFont="1" applyFill="1" applyBorder="1" applyAlignment="1">
      <alignment horizontal="left"/>
    </xf>
    <xf numFmtId="0" fontId="5" fillId="6" borderId="0" xfId="0" applyFont="1" applyFill="1" applyBorder="1" applyAlignment="1">
      <alignment wrapText="1"/>
    </xf>
    <xf numFmtId="1" fontId="5" fillId="6" borderId="0" xfId="0" applyNumberFormat="1" applyFont="1" applyFill="1" applyBorder="1"/>
    <xf numFmtId="0" fontId="39" fillId="2" borderId="16" xfId="0" applyFont="1" applyFill="1" applyBorder="1" applyAlignment="1">
      <alignment horizontal="center" vertical="center" wrapText="1"/>
    </xf>
    <xf numFmtId="0" fontId="25" fillId="0" borderId="8" xfId="0" applyFont="1" applyFill="1" applyBorder="1"/>
    <xf numFmtId="0" fontId="25" fillId="6" borderId="2" xfId="0" applyFont="1" applyFill="1" applyBorder="1"/>
    <xf numFmtId="0" fontId="23" fillId="6" borderId="38" xfId="0" applyFont="1" applyFill="1" applyBorder="1"/>
    <xf numFmtId="0" fontId="3" fillId="0" borderId="38" xfId="0" applyFont="1" applyFill="1" applyBorder="1"/>
    <xf numFmtId="1" fontId="3" fillId="0" borderId="6" xfId="0" applyNumberFormat="1" applyFont="1" applyFill="1" applyBorder="1"/>
    <xf numFmtId="1" fontId="3" fillId="0" borderId="61" xfId="0" applyNumberFormat="1" applyFont="1" applyFill="1" applyBorder="1"/>
    <xf numFmtId="14" fontId="3" fillId="0" borderId="38" xfId="0" applyNumberFormat="1" applyFont="1" applyFill="1" applyBorder="1"/>
    <xf numFmtId="14" fontId="3" fillId="0" borderId="86" xfId="0" applyNumberFormat="1" applyFont="1" applyFill="1" applyBorder="1"/>
    <xf numFmtId="1" fontId="3" fillId="0" borderId="66" xfId="0" applyNumberFormat="1" applyFont="1" applyFill="1" applyBorder="1" applyAlignment="1">
      <alignment horizontal="left"/>
    </xf>
    <xf numFmtId="2" fontId="3" fillId="0" borderId="87" xfId="0" applyNumberFormat="1" applyFont="1" applyFill="1" applyBorder="1"/>
    <xf numFmtId="1" fontId="3" fillId="0" borderId="88" xfId="0" applyNumberFormat="1" applyFont="1" applyFill="1" applyBorder="1" applyAlignment="1">
      <alignment horizontal="left"/>
    </xf>
    <xf numFmtId="14" fontId="2" fillId="0" borderId="89" xfId="0" applyNumberFormat="1" applyFont="1" applyFill="1" applyBorder="1"/>
    <xf numFmtId="0" fontId="3" fillId="0" borderId="89" xfId="0" applyFont="1" applyFill="1" applyBorder="1"/>
    <xf numFmtId="0" fontId="3" fillId="0" borderId="90" xfId="0" applyFont="1" applyFill="1" applyBorder="1" applyAlignment="1">
      <alignment horizontal="left"/>
    </xf>
    <xf numFmtId="3" fontId="3" fillId="0" borderId="90" xfId="0" applyNumberFormat="1" applyFont="1" applyFill="1" applyBorder="1" applyAlignment="1">
      <alignment horizontal="left"/>
    </xf>
    <xf numFmtId="165" fontId="22" fillId="8" borderId="66" xfId="0" applyNumberFormat="1" applyFont="1" applyFill="1" applyBorder="1" applyAlignment="1">
      <alignment horizontal="right" vertical="center"/>
    </xf>
    <xf numFmtId="165" fontId="22" fillId="8" borderId="79" xfId="0" applyNumberFormat="1" applyFont="1" applyFill="1" applyBorder="1" applyAlignment="1">
      <alignment horizontal="right" vertical="center"/>
    </xf>
    <xf numFmtId="1" fontId="23" fillId="7" borderId="8" xfId="0" applyNumberFormat="1" applyFont="1" applyFill="1" applyBorder="1" applyAlignment="1">
      <alignment horizontal="right" vertical="center"/>
    </xf>
    <xf numFmtId="1" fontId="23" fillId="7" borderId="65" xfId="0" applyNumberFormat="1" applyFont="1" applyFill="1" applyBorder="1" applyAlignment="1">
      <alignment horizontal="right" vertical="center"/>
    </xf>
    <xf numFmtId="1" fontId="23" fillId="7" borderId="76" xfId="0" applyNumberFormat="1" applyFont="1" applyFill="1" applyBorder="1" applyAlignment="1">
      <alignment horizontal="right" vertical="center"/>
    </xf>
    <xf numFmtId="1" fontId="9" fillId="0" borderId="8" xfId="0" applyNumberFormat="1" applyFont="1" applyFill="1" applyBorder="1" applyAlignment="1">
      <alignment horizontal="right" vertical="center"/>
    </xf>
    <xf numFmtId="1" fontId="25" fillId="0" borderId="65" xfId="0" applyNumberFormat="1" applyFont="1" applyFill="1" applyBorder="1" applyAlignment="1">
      <alignment horizontal="right" vertical="center"/>
    </xf>
    <xf numFmtId="1" fontId="25" fillId="0" borderId="76" xfId="0" applyNumberFormat="1" applyFont="1" applyFill="1" applyBorder="1" applyAlignment="1">
      <alignment horizontal="right" vertical="center"/>
    </xf>
    <xf numFmtId="1" fontId="23" fillId="9" borderId="29" xfId="0" applyNumberFormat="1" applyFont="1" applyFill="1" applyBorder="1" applyAlignment="1">
      <alignment horizontal="right" vertical="center"/>
    </xf>
    <xf numFmtId="1" fontId="23" fillId="9" borderId="82" xfId="0" applyNumberFormat="1" applyFont="1" applyFill="1" applyBorder="1" applyAlignment="1">
      <alignment horizontal="right" vertical="center"/>
    </xf>
    <xf numFmtId="1" fontId="23" fillId="9" borderId="78" xfId="0" applyNumberFormat="1" applyFont="1" applyFill="1" applyBorder="1" applyAlignment="1">
      <alignment horizontal="right" vertical="center"/>
    </xf>
    <xf numFmtId="0" fontId="6" fillId="0" borderId="91" xfId="0" applyFont="1" applyFill="1" applyBorder="1"/>
    <xf numFmtId="1" fontId="25" fillId="0" borderId="82" xfId="0" applyNumberFormat="1" applyFont="1" applyFill="1" applyBorder="1" applyAlignment="1">
      <alignment horizontal="left"/>
    </xf>
    <xf numFmtId="0" fontId="25" fillId="0" borderId="53" xfId="0" applyFont="1" applyFill="1" applyBorder="1" applyAlignment="1">
      <alignment wrapText="1"/>
    </xf>
    <xf numFmtId="1" fontId="25" fillId="0" borderId="53" xfId="0" applyNumberFormat="1" applyFont="1" applyFill="1" applyBorder="1"/>
    <xf numFmtId="49" fontId="25" fillId="0" borderId="65" xfId="0" applyNumberFormat="1" applyFont="1" applyFill="1" applyBorder="1" applyAlignment="1">
      <alignment horizontal="left"/>
    </xf>
    <xf numFmtId="1" fontId="25" fillId="0" borderId="65" xfId="0" applyNumberFormat="1" applyFont="1" applyFill="1" applyBorder="1" applyAlignment="1">
      <alignment horizontal="left"/>
    </xf>
    <xf numFmtId="1" fontId="3" fillId="6" borderId="45" xfId="0" applyNumberFormat="1" applyFont="1" applyFill="1" applyBorder="1"/>
    <xf numFmtId="0" fontId="6" fillId="0" borderId="58" xfId="0" applyFont="1" applyFill="1" applyBorder="1"/>
    <xf numFmtId="1" fontId="25" fillId="0" borderId="20" xfId="0" applyNumberFormat="1" applyFont="1" applyFill="1" applyBorder="1" applyAlignment="1">
      <alignment horizontal="left"/>
    </xf>
    <xf numFmtId="1" fontId="25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1" fontId="3" fillId="0" borderId="20" xfId="0" applyNumberFormat="1" applyFont="1" applyFill="1" applyBorder="1" applyAlignment="1">
      <alignment horizontal="left"/>
    </xf>
    <xf numFmtId="1" fontId="25" fillId="0" borderId="72" xfId="0" applyNumberFormat="1" applyFont="1" applyFill="1" applyBorder="1"/>
    <xf numFmtId="1" fontId="25" fillId="6" borderId="72" xfId="0" applyNumberFormat="1" applyFont="1" applyFill="1" applyBorder="1"/>
    <xf numFmtId="0" fontId="36" fillId="11" borderId="8" xfId="0" applyFont="1" applyFill="1" applyBorder="1"/>
    <xf numFmtId="3" fontId="3" fillId="0" borderId="39" xfId="0" applyNumberFormat="1" applyFont="1" applyFill="1" applyBorder="1" applyAlignment="1">
      <alignment horizontal="left"/>
    </xf>
    <xf numFmtId="1" fontId="20" fillId="7" borderId="92" xfId="0" applyNumberFormat="1" applyFont="1" applyFill="1" applyBorder="1"/>
    <xf numFmtId="1" fontId="31" fillId="10" borderId="93" xfId="0" applyNumberFormat="1" applyFont="1" applyFill="1" applyBorder="1"/>
    <xf numFmtId="1" fontId="33" fillId="11" borderId="72" xfId="0" applyNumberFormat="1" applyFont="1" applyFill="1" applyBorder="1"/>
    <xf numFmtId="1" fontId="33" fillId="11" borderId="93" xfId="0" applyNumberFormat="1" applyFont="1" applyFill="1" applyBorder="1"/>
    <xf numFmtId="3" fontId="3" fillId="0" borderId="53" xfId="0" applyNumberFormat="1" applyFont="1" applyFill="1" applyBorder="1" applyAlignment="1">
      <alignment horizontal="left"/>
    </xf>
    <xf numFmtId="0" fontId="25" fillId="0" borderId="28" xfId="0" applyFont="1" applyFill="1" applyBorder="1" applyAlignment="1">
      <alignment wrapText="1"/>
    </xf>
    <xf numFmtId="0" fontId="3" fillId="0" borderId="9" xfId="0" applyFont="1" applyFill="1" applyBorder="1"/>
    <xf numFmtId="1" fontId="3" fillId="0" borderId="9" xfId="0" applyNumberFormat="1" applyFont="1" applyFill="1" applyBorder="1" applyAlignment="1">
      <alignment horizontal="left"/>
    </xf>
    <xf numFmtId="0" fontId="3" fillId="0" borderId="9" xfId="0" applyFont="1" applyFill="1" applyBorder="1" applyAlignment="1">
      <alignment wrapText="1"/>
    </xf>
    <xf numFmtId="1" fontId="3" fillId="0" borderId="9" xfId="0" applyNumberFormat="1" applyFont="1" applyFill="1" applyBorder="1"/>
    <xf numFmtId="0" fontId="23" fillId="0" borderId="38" xfId="0" applyFont="1" applyFill="1" applyBorder="1"/>
    <xf numFmtId="14" fontId="25" fillId="6" borderId="38" xfId="0" applyNumberFormat="1" applyFont="1" applyFill="1" applyBorder="1"/>
    <xf numFmtId="3" fontId="25" fillId="6" borderId="65" xfId="0" applyNumberFormat="1" applyFont="1" applyFill="1" applyBorder="1" applyAlignment="1">
      <alignment horizontal="left"/>
    </xf>
    <xf numFmtId="0" fontId="21" fillId="7" borderId="99" xfId="0" applyFont="1" applyFill="1" applyBorder="1" applyAlignment="1">
      <alignment horizontal="left"/>
    </xf>
    <xf numFmtId="1" fontId="20" fillId="7" borderId="11" xfId="0" applyNumberFormat="1" applyFont="1" applyFill="1" applyBorder="1"/>
    <xf numFmtId="1" fontId="25" fillId="6" borderId="38" xfId="0" applyNumberFormat="1" applyFont="1" applyFill="1" applyBorder="1"/>
    <xf numFmtId="1" fontId="40" fillId="6" borderId="0" xfId="0" applyNumberFormat="1" applyFont="1" applyFill="1" applyBorder="1"/>
    <xf numFmtId="1" fontId="41" fillId="0" borderId="0" xfId="0" applyNumberFormat="1" applyFont="1" applyFill="1" applyBorder="1"/>
    <xf numFmtId="1" fontId="40" fillId="0" borderId="0" xfId="0" applyNumberFormat="1" applyFont="1" applyFill="1" applyBorder="1"/>
    <xf numFmtId="1" fontId="42" fillId="0" borderId="0" xfId="0" applyNumberFormat="1" applyFont="1" applyFill="1" applyBorder="1"/>
    <xf numFmtId="1" fontId="41" fillId="0" borderId="1" xfId="0" applyNumberFormat="1" applyFont="1" applyFill="1" applyBorder="1"/>
    <xf numFmtId="1" fontId="40" fillId="0" borderId="20" xfId="0" applyNumberFormat="1" applyFont="1" applyFill="1" applyBorder="1"/>
    <xf numFmtId="1" fontId="40" fillId="0" borderId="1" xfId="0" applyNumberFormat="1" applyFont="1" applyFill="1" applyBorder="1"/>
    <xf numFmtId="0" fontId="42" fillId="0" borderId="0" xfId="0" applyFont="1" applyFill="1"/>
    <xf numFmtId="1" fontId="43" fillId="0" borderId="0" xfId="0" applyNumberFormat="1" applyFont="1" applyFill="1" applyBorder="1"/>
    <xf numFmtId="1" fontId="44" fillId="6" borderId="20" xfId="0" applyNumberFormat="1" applyFont="1" applyFill="1" applyBorder="1"/>
    <xf numFmtId="1" fontId="9" fillId="0" borderId="8" xfId="0" applyNumberFormat="1" applyFont="1" applyFill="1" applyBorder="1"/>
    <xf numFmtId="1" fontId="9" fillId="6" borderId="8" xfId="0" applyNumberFormat="1" applyFont="1" applyFill="1" applyBorder="1"/>
    <xf numFmtId="1" fontId="9" fillId="0" borderId="58" xfId="0" applyNumberFormat="1" applyFont="1" applyFill="1" applyBorder="1"/>
    <xf numFmtId="1" fontId="3" fillId="0" borderId="58" xfId="0" applyNumberFormat="1" applyFont="1" applyFill="1" applyBorder="1"/>
    <xf numFmtId="1" fontId="9" fillId="0" borderId="29" xfId="0" applyNumberFormat="1" applyFont="1" applyFill="1" applyBorder="1"/>
    <xf numFmtId="1" fontId="3" fillId="0" borderId="29" xfId="0" applyNumberFormat="1" applyFont="1" applyFill="1" applyBorder="1"/>
    <xf numFmtId="1" fontId="9" fillId="0" borderId="72" xfId="0" applyNumberFormat="1" applyFont="1" applyFill="1" applyBorder="1"/>
    <xf numFmtId="1" fontId="9" fillId="0" borderId="70" xfId="0" applyNumberFormat="1" applyFont="1" applyFill="1" applyBorder="1"/>
    <xf numFmtId="1" fontId="3" fillId="0" borderId="53" xfId="0" applyNumberFormat="1" applyFont="1" applyFill="1" applyBorder="1"/>
    <xf numFmtId="1" fontId="9" fillId="0" borderId="17" xfId="0" applyNumberFormat="1" applyFont="1" applyFill="1" applyBorder="1"/>
    <xf numFmtId="1" fontId="9" fillId="0" borderId="20" xfId="0" applyNumberFormat="1" applyFont="1" applyFill="1" applyBorder="1"/>
    <xf numFmtId="1" fontId="10" fillId="0" borderId="1" xfId="0" applyNumberFormat="1" applyFont="1" applyFill="1" applyBorder="1"/>
    <xf numFmtId="0" fontId="9" fillId="0" borderId="71" xfId="0" applyFont="1" applyFill="1" applyBorder="1"/>
    <xf numFmtId="1" fontId="3" fillId="0" borderId="2" xfId="0" applyNumberFormat="1" applyFont="1" applyFill="1" applyBorder="1" applyAlignment="1">
      <alignment horizontal="left"/>
    </xf>
    <xf numFmtId="1" fontId="21" fillId="7" borderId="25" xfId="0" applyNumberFormat="1" applyFont="1" applyFill="1" applyBorder="1" applyAlignment="1">
      <alignment horizontal="right"/>
    </xf>
    <xf numFmtId="1" fontId="45" fillId="10" borderId="8" xfId="0" applyNumberFormat="1" applyFont="1" applyFill="1" applyBorder="1"/>
    <xf numFmtId="1" fontId="25" fillId="0" borderId="44" xfId="0" applyNumberFormat="1" applyFont="1" applyFill="1" applyBorder="1"/>
    <xf numFmtId="3" fontId="3" fillId="0" borderId="65" xfId="0" applyNumberFormat="1" applyFont="1" applyFill="1" applyBorder="1" applyAlignment="1">
      <alignment horizontal="left"/>
    </xf>
    <xf numFmtId="0" fontId="3" fillId="0" borderId="65" xfId="0" applyFont="1" applyFill="1" applyBorder="1" applyAlignment="1">
      <alignment wrapText="1"/>
    </xf>
    <xf numFmtId="0" fontId="10" fillId="0" borderId="65" xfId="0" applyFont="1" applyFill="1" applyBorder="1"/>
    <xf numFmtId="0" fontId="31" fillId="11" borderId="65" xfId="0" applyFont="1" applyFill="1" applyBorder="1"/>
    <xf numFmtId="3" fontId="3" fillId="11" borderId="65" xfId="0" applyNumberFormat="1" applyFont="1" applyFill="1" applyBorder="1" applyAlignment="1">
      <alignment horizontal="left"/>
    </xf>
    <xf numFmtId="0" fontId="3" fillId="11" borderId="65" xfId="0" applyFont="1" applyFill="1" applyBorder="1" applyAlignment="1">
      <alignment wrapText="1"/>
    </xf>
    <xf numFmtId="1" fontId="25" fillId="11" borderId="65" xfId="0" applyNumberFormat="1" applyFont="1" applyFill="1" applyBorder="1"/>
    <xf numFmtId="1" fontId="9" fillId="11" borderId="65" xfId="0" applyNumberFormat="1" applyFont="1" applyFill="1" applyBorder="1"/>
    <xf numFmtId="1" fontId="9" fillId="0" borderId="65" xfId="0" applyNumberFormat="1" applyFont="1" applyFill="1" applyBorder="1"/>
    <xf numFmtId="1" fontId="15" fillId="7" borderId="41" xfId="0" applyNumberFormat="1" applyFont="1" applyFill="1" applyBorder="1"/>
    <xf numFmtId="1" fontId="9" fillId="10" borderId="8" xfId="0" applyNumberFormat="1" applyFont="1" applyFill="1" applyBorder="1"/>
    <xf numFmtId="1" fontId="29" fillId="9" borderId="26" xfId="0" applyNumberFormat="1" applyFont="1" applyFill="1" applyBorder="1"/>
    <xf numFmtId="1" fontId="29" fillId="0" borderId="20" xfId="0" applyNumberFormat="1" applyFont="1" applyFill="1" applyBorder="1"/>
    <xf numFmtId="1" fontId="29" fillId="0" borderId="0" xfId="0" applyNumberFormat="1" applyFont="1" applyFill="1" applyBorder="1"/>
    <xf numFmtId="1" fontId="10" fillId="7" borderId="8" xfId="0" applyNumberFormat="1" applyFont="1" applyFill="1" applyBorder="1"/>
    <xf numFmtId="1" fontId="9" fillId="6" borderId="72" xfId="0" applyNumberFormat="1" applyFont="1" applyFill="1" applyBorder="1"/>
    <xf numFmtId="1" fontId="8" fillId="7" borderId="8" xfId="0" applyNumberFormat="1" applyFont="1" applyFill="1" applyBorder="1"/>
    <xf numFmtId="1" fontId="9" fillId="0" borderId="6" xfId="0" applyNumberFormat="1" applyFont="1" applyFill="1" applyBorder="1"/>
    <xf numFmtId="1" fontId="37" fillId="9" borderId="17" xfId="0" applyNumberFormat="1" applyFont="1" applyFill="1" applyBorder="1"/>
    <xf numFmtId="1" fontId="37" fillId="6" borderId="20" xfId="0" applyNumberFormat="1" applyFont="1" applyFill="1" applyBorder="1"/>
    <xf numFmtId="1" fontId="9" fillId="0" borderId="1" xfId="0" applyNumberFormat="1" applyFont="1" applyFill="1" applyBorder="1"/>
    <xf numFmtId="1" fontId="8" fillId="2" borderId="25" xfId="0" applyNumberFormat="1" applyFont="1" applyFill="1" applyBorder="1" applyAlignment="1">
      <alignment horizontal="right" vertical="center" wrapText="1"/>
    </xf>
    <xf numFmtId="1" fontId="8" fillId="0" borderId="8" xfId="0" applyNumberFormat="1" applyFont="1" applyFill="1" applyBorder="1" applyAlignment="1">
      <alignment horizontal="right"/>
    </xf>
    <xf numFmtId="1" fontId="9" fillId="0" borderId="8" xfId="0" applyNumberFormat="1" applyFont="1" applyFill="1" applyBorder="1" applyAlignment="1">
      <alignment horizontal="right"/>
    </xf>
    <xf numFmtId="1" fontId="8" fillId="4" borderId="29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8" fillId="3" borderId="8" xfId="0" applyNumberFormat="1" applyFont="1" applyFill="1" applyBorder="1" applyAlignment="1">
      <alignment horizontal="right"/>
    </xf>
    <xf numFmtId="1" fontId="9" fillId="0" borderId="6" xfId="0" applyNumberFormat="1" applyFont="1" applyFill="1" applyBorder="1" applyAlignment="1">
      <alignment horizontal="right"/>
    </xf>
    <xf numFmtId="1" fontId="8" fillId="9" borderId="17" xfId="0" applyNumberFormat="1" applyFont="1" applyFill="1" applyBorder="1" applyAlignment="1">
      <alignment horizontal="right"/>
    </xf>
    <xf numFmtId="1" fontId="9" fillId="6" borderId="20" xfId="0" applyNumberFormat="1" applyFont="1" applyFill="1" applyBorder="1"/>
    <xf numFmtId="1" fontId="9" fillId="6" borderId="1" xfId="0" applyNumberFormat="1" applyFont="1" applyFill="1" applyBorder="1"/>
    <xf numFmtId="1" fontId="15" fillId="2" borderId="26" xfId="0" applyNumberFormat="1" applyFont="1" applyFill="1" applyBorder="1"/>
    <xf numFmtId="1" fontId="9" fillId="0" borderId="9" xfId="0" applyNumberFormat="1" applyFont="1" applyFill="1" applyBorder="1"/>
    <xf numFmtId="1" fontId="36" fillId="10" borderId="72" xfId="0" applyNumberFormat="1" applyFont="1" applyFill="1" applyBorder="1"/>
    <xf numFmtId="1" fontId="9" fillId="0" borderId="85" xfId="0" applyNumberFormat="1" applyFont="1" applyFill="1" applyBorder="1"/>
    <xf numFmtId="1" fontId="3" fillId="0" borderId="82" xfId="0" applyNumberFormat="1" applyFont="1" applyFill="1" applyBorder="1" applyAlignment="1">
      <alignment horizontal="left"/>
    </xf>
    <xf numFmtId="0" fontId="45" fillId="11" borderId="65" xfId="0" applyFont="1" applyFill="1" applyBorder="1" applyAlignment="1">
      <alignment horizontal="left"/>
    </xf>
    <xf numFmtId="0" fontId="45" fillId="11" borderId="65" xfId="0" applyFont="1" applyFill="1" applyBorder="1"/>
    <xf numFmtId="1" fontId="36" fillId="11" borderId="65" xfId="0" applyNumberFormat="1" applyFont="1" applyFill="1" applyBorder="1"/>
    <xf numFmtId="0" fontId="3" fillId="0" borderId="65" xfId="0" applyFont="1" applyFill="1" applyBorder="1"/>
    <xf numFmtId="0" fontId="15" fillId="12" borderId="94" xfId="0" applyFont="1" applyFill="1" applyBorder="1" applyAlignment="1">
      <alignment horizontal="center" vertical="center"/>
    </xf>
    <xf numFmtId="0" fontId="0" fillId="12" borderId="95" xfId="0" applyFill="1" applyBorder="1" applyAlignment="1">
      <alignment horizontal="center" vertical="center"/>
    </xf>
    <xf numFmtId="0" fontId="0" fillId="12" borderId="96" xfId="0" applyFill="1" applyBorder="1" applyAlignment="1">
      <alignment horizontal="center" vertical="center"/>
    </xf>
    <xf numFmtId="0" fontId="28" fillId="12" borderId="34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0" fillId="12" borderId="31" xfId="0" applyFill="1" applyBorder="1" applyAlignment="1">
      <alignment horizontal="center" vertical="center"/>
    </xf>
    <xf numFmtId="0" fontId="19" fillId="12" borderId="19" xfId="0" applyFont="1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12" borderId="97" xfId="0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98" xfId="0" applyFill="1" applyBorder="1" applyAlignment="1">
      <alignment horizontal="center" vertical="center"/>
    </xf>
    <xf numFmtId="1" fontId="3" fillId="6" borderId="29" xfId="0" applyNumberFormat="1" applyFont="1" applyFill="1" applyBorder="1"/>
    <xf numFmtId="1" fontId="29" fillId="9" borderId="62" xfId="0" applyNumberFormat="1" applyFont="1" applyFill="1" applyBorder="1"/>
    <xf numFmtId="49" fontId="36" fillId="10" borderId="65" xfId="0" applyNumberFormat="1" applyFont="1" applyFill="1" applyBorder="1"/>
    <xf numFmtId="0" fontId="8" fillId="10" borderId="65" xfId="0" applyFont="1" applyFill="1" applyBorder="1" applyAlignment="1">
      <alignment wrapText="1"/>
    </xf>
    <xf numFmtId="1" fontId="9" fillId="10" borderId="65" xfId="0" applyNumberFormat="1" applyFont="1" applyFill="1" applyBorder="1"/>
    <xf numFmtId="1" fontId="3" fillId="10" borderId="65" xfId="0" applyNumberFormat="1" applyFont="1" applyFill="1" applyBorder="1"/>
    <xf numFmtId="1" fontId="8" fillId="10" borderId="65" xfId="0" applyNumberFormat="1" applyFont="1" applyFill="1" applyBorder="1" applyAlignment="1">
      <alignment horizontal="left"/>
    </xf>
    <xf numFmtId="49" fontId="36" fillId="6" borderId="65" xfId="0" applyNumberFormat="1" applyFont="1" applyFill="1" applyBorder="1"/>
    <xf numFmtId="1" fontId="3" fillId="6" borderId="65" xfId="0" applyNumberFormat="1" applyFont="1" applyFill="1" applyBorder="1" applyAlignment="1">
      <alignment horizontal="left"/>
    </xf>
    <xf numFmtId="0" fontId="3" fillId="6" borderId="45" xfId="0" applyFont="1" applyFill="1" applyBorder="1" applyAlignment="1">
      <alignment wrapText="1"/>
    </xf>
    <xf numFmtId="1" fontId="9" fillId="6" borderId="65" xfId="0" applyNumberFormat="1" applyFont="1" applyFill="1" applyBorder="1"/>
    <xf numFmtId="1" fontId="3" fillId="6" borderId="65" xfId="0" applyNumberFormat="1" applyFont="1" applyFill="1" applyBorder="1"/>
    <xf numFmtId="1" fontId="9" fillId="6" borderId="38" xfId="0" applyNumberFormat="1" applyFont="1" applyFill="1" applyBorder="1"/>
    <xf numFmtId="0" fontId="10" fillId="0" borderId="8" xfId="0" applyFont="1" applyFill="1" applyBorder="1"/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99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externalLinkPath" Target="/Users/Obecn&#253;%20&#250;rad/AppData/Local/Microsoft/Windows/Temporary%20Internet%20Files/Low/Content.IE5/2QX3UYP3/%2520%2520%2520%2520%2520Rozpo&#269;et%25202010-2012%5b1%5d.xls" TargetMode="External"/><Relationship Id="rId1" Type="http://schemas.openxmlformats.org/officeDocument/2006/relationships/externalLinkPath" Target="/Users/Obecn&#253;%20&#250;rad/AppData/Local/Microsoft/Windows/Temporary%20Internet%20Files/Low/Content.IE5/2QX3UYP3/%2520%2520%2520%2520%2520Rozpo&#269;et%25202010-2012%5b1%5d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74"/>
  <sheetViews>
    <sheetView view="pageLayout" zoomScale="145" zoomScaleNormal="115" zoomScaleSheetLayoutView="100" zoomScalePageLayoutView="145" workbookViewId="0">
      <selection activeCell="A3" sqref="A3:E70"/>
    </sheetView>
  </sheetViews>
  <sheetFormatPr defaultRowHeight="12.75"/>
  <cols>
    <col min="1" max="1" width="10.7109375" style="13" customWidth="1"/>
    <col min="2" max="2" width="47.85546875" style="12" bestFit="1" customWidth="1"/>
    <col min="3" max="3" width="13" style="12" bestFit="1" customWidth="1"/>
    <col min="4" max="4" width="12.140625" style="12" bestFit="1" customWidth="1"/>
    <col min="5" max="5" width="10.5703125" style="106" bestFit="1" customWidth="1"/>
    <col min="6" max="6" width="9.5703125" style="105" bestFit="1" customWidth="1"/>
    <col min="7" max="16384" width="9.140625" style="12"/>
  </cols>
  <sheetData>
    <row r="1" spans="1:8" s="3" customFormat="1" ht="24.75" customHeight="1" thickTop="1">
      <c r="A1" s="629" t="s">
        <v>306</v>
      </c>
      <c r="B1" s="630"/>
      <c r="C1" s="630"/>
      <c r="D1" s="630"/>
      <c r="E1" s="631"/>
      <c r="F1" s="107"/>
      <c r="G1" s="133"/>
    </row>
    <row r="2" spans="1:8" s="3" customFormat="1" ht="15" customHeight="1" thickBot="1">
      <c r="A2" s="632"/>
      <c r="B2" s="633"/>
      <c r="C2" s="633"/>
      <c r="D2" s="633"/>
      <c r="E2" s="634"/>
      <c r="F2" s="107"/>
      <c r="G2" s="133"/>
    </row>
    <row r="3" spans="1:8" s="4" customFormat="1" ht="19.5" customHeight="1" thickTop="1">
      <c r="A3" s="377" t="s">
        <v>21</v>
      </c>
      <c r="B3" s="219"/>
      <c r="C3" s="220">
        <v>2020</v>
      </c>
      <c r="D3" s="220">
        <v>2021</v>
      </c>
      <c r="E3" s="221">
        <v>2022</v>
      </c>
      <c r="F3" s="94" t="s">
        <v>100</v>
      </c>
    </row>
    <row r="4" spans="1:8" s="4" customFormat="1" ht="12" customHeight="1">
      <c r="A4" s="206" t="s">
        <v>80</v>
      </c>
      <c r="B4" s="207"/>
      <c r="C4" s="208">
        <f>C5+C6+C7+C8</f>
        <v>285220</v>
      </c>
      <c r="D4" s="479">
        <f>D5+D6+D7+D8</f>
        <v>324730</v>
      </c>
      <c r="E4" s="465">
        <f>E5+E6+E7+E8</f>
        <v>334730</v>
      </c>
      <c r="F4" s="95"/>
      <c r="G4" s="5"/>
      <c r="H4" s="5"/>
    </row>
    <row r="5" spans="1:8" s="6" customFormat="1" ht="12" customHeight="1">
      <c r="A5" s="135" t="s">
        <v>91</v>
      </c>
      <c r="B5" s="198" t="s">
        <v>166</v>
      </c>
      <c r="C5" s="179">
        <v>237000</v>
      </c>
      <c r="D5" s="480">
        <v>270000</v>
      </c>
      <c r="E5" s="466">
        <v>280000</v>
      </c>
      <c r="F5" s="96"/>
      <c r="G5" s="108"/>
    </row>
    <row r="6" spans="1:8" s="6" customFormat="1" ht="12" customHeight="1">
      <c r="A6" s="192" t="s">
        <v>151</v>
      </c>
      <c r="B6" s="198" t="s">
        <v>165</v>
      </c>
      <c r="C6" s="179">
        <v>38000</v>
      </c>
      <c r="D6" s="480">
        <v>43000</v>
      </c>
      <c r="E6" s="466">
        <v>43000</v>
      </c>
      <c r="F6" s="96"/>
    </row>
    <row r="7" spans="1:8" s="4" customFormat="1" ht="12" customHeight="1">
      <c r="A7" s="192" t="s">
        <v>152</v>
      </c>
      <c r="B7" s="198" t="s">
        <v>167</v>
      </c>
      <c r="C7" s="179">
        <v>10000</v>
      </c>
      <c r="D7" s="480">
        <v>11500</v>
      </c>
      <c r="E7" s="466">
        <v>11500</v>
      </c>
      <c r="F7" s="96"/>
    </row>
    <row r="8" spans="1:8" s="4" customFormat="1" ht="12" customHeight="1">
      <c r="A8" s="192" t="s">
        <v>153</v>
      </c>
      <c r="B8" s="198" t="s">
        <v>168</v>
      </c>
      <c r="C8" s="179">
        <v>220</v>
      </c>
      <c r="D8" s="480">
        <v>230</v>
      </c>
      <c r="E8" s="466">
        <v>230</v>
      </c>
      <c r="F8" s="96"/>
    </row>
    <row r="9" spans="1:8" s="4" customFormat="1" ht="12" customHeight="1">
      <c r="A9" s="134"/>
      <c r="B9" s="145"/>
      <c r="C9" s="623" t="s">
        <v>276</v>
      </c>
      <c r="D9" s="481"/>
      <c r="E9" s="467"/>
      <c r="F9" s="96"/>
    </row>
    <row r="10" spans="1:8" s="4" customFormat="1" ht="12" customHeight="1">
      <c r="A10" s="206" t="s">
        <v>81</v>
      </c>
      <c r="B10" s="209"/>
      <c r="C10" s="208">
        <f>C11+C12+C13</f>
        <v>34200</v>
      </c>
      <c r="D10" s="479">
        <f>D11+D12+D13</f>
        <v>37400</v>
      </c>
      <c r="E10" s="465">
        <f>E11+E12+E13</f>
        <v>40100</v>
      </c>
      <c r="F10" s="97"/>
    </row>
    <row r="11" spans="1:8" s="6" customFormat="1" ht="12" customHeight="1">
      <c r="A11" s="135" t="s">
        <v>92</v>
      </c>
      <c r="B11" s="198" t="s">
        <v>171</v>
      </c>
      <c r="C11" s="179">
        <v>1000</v>
      </c>
      <c r="D11" s="480">
        <v>1100</v>
      </c>
      <c r="E11" s="466">
        <v>1200</v>
      </c>
      <c r="F11" s="96"/>
    </row>
    <row r="12" spans="1:8" s="4" customFormat="1" ht="12" customHeight="1">
      <c r="A12" s="135" t="s">
        <v>93</v>
      </c>
      <c r="B12" s="198" t="s">
        <v>172</v>
      </c>
      <c r="C12" s="179">
        <v>200</v>
      </c>
      <c r="D12" s="480">
        <v>300</v>
      </c>
      <c r="E12" s="466">
        <v>900</v>
      </c>
      <c r="F12" s="96"/>
    </row>
    <row r="13" spans="1:8" s="4" customFormat="1" ht="12" customHeight="1">
      <c r="A13" s="135" t="s">
        <v>94</v>
      </c>
      <c r="B13" s="198" t="s">
        <v>173</v>
      </c>
      <c r="C13" s="653">
        <v>33000</v>
      </c>
      <c r="D13" s="480">
        <v>36000</v>
      </c>
      <c r="E13" s="466">
        <v>38000</v>
      </c>
      <c r="F13" s="96"/>
    </row>
    <row r="14" spans="1:8" s="4" customFormat="1" ht="12" customHeight="1">
      <c r="A14" s="136"/>
      <c r="B14" s="145"/>
      <c r="C14" s="179"/>
      <c r="D14" s="480"/>
      <c r="E14" s="466"/>
      <c r="F14" s="96"/>
    </row>
    <row r="15" spans="1:8" s="4" customFormat="1" ht="12" customHeight="1">
      <c r="A15" s="206" t="s">
        <v>98</v>
      </c>
      <c r="B15" s="209"/>
      <c r="C15" s="211">
        <f>C16+C17+C18</f>
        <v>14600</v>
      </c>
      <c r="D15" s="479">
        <f>D16+D17+D18</f>
        <v>14600</v>
      </c>
      <c r="E15" s="465">
        <f>E16+E17+E18</f>
        <v>14600</v>
      </c>
      <c r="F15" s="98"/>
    </row>
    <row r="16" spans="1:8" s="4" customFormat="1" ht="12" customHeight="1">
      <c r="A16" s="199" t="s">
        <v>169</v>
      </c>
      <c r="B16" s="200" t="s">
        <v>170</v>
      </c>
      <c r="C16" s="201">
        <v>2000</v>
      </c>
      <c r="D16" s="482">
        <v>2000</v>
      </c>
      <c r="E16" s="468">
        <v>2000</v>
      </c>
      <c r="F16" s="98"/>
    </row>
    <row r="17" spans="1:6" s="4" customFormat="1" ht="12" customHeight="1">
      <c r="A17" s="193" t="s">
        <v>154</v>
      </c>
      <c r="B17" s="198" t="s">
        <v>174</v>
      </c>
      <c r="C17" s="179">
        <v>600</v>
      </c>
      <c r="D17" s="480">
        <v>600</v>
      </c>
      <c r="E17" s="466">
        <v>600</v>
      </c>
      <c r="F17" s="96"/>
    </row>
    <row r="18" spans="1:6" s="4" customFormat="1" ht="12" customHeight="1">
      <c r="A18" s="193" t="s">
        <v>155</v>
      </c>
      <c r="B18" s="198" t="s">
        <v>175</v>
      </c>
      <c r="C18" s="179">
        <v>12000</v>
      </c>
      <c r="D18" s="480">
        <v>12000</v>
      </c>
      <c r="E18" s="466">
        <v>12000</v>
      </c>
      <c r="F18" s="96"/>
    </row>
    <row r="19" spans="1:6" s="4" customFormat="1" ht="12" customHeight="1">
      <c r="A19" s="138"/>
      <c r="B19" s="146"/>
      <c r="C19" s="181"/>
      <c r="D19" s="480"/>
      <c r="E19" s="466"/>
      <c r="F19" s="99"/>
    </row>
    <row r="20" spans="1:6" s="4" customFormat="1" ht="12" customHeight="1">
      <c r="A20" s="206" t="s">
        <v>82</v>
      </c>
      <c r="B20" s="209"/>
      <c r="C20" s="210">
        <f>C21+C22+C23+C24+C25+C26</f>
        <v>13900</v>
      </c>
      <c r="D20" s="479">
        <f>D21+D22+D23+D24+D25+D26</f>
        <v>16950</v>
      </c>
      <c r="E20" s="465">
        <f>E21+E22+E23+E24+E25+E26</f>
        <v>17800</v>
      </c>
      <c r="F20" s="97"/>
    </row>
    <row r="21" spans="1:6" s="4" customFormat="1" ht="12" customHeight="1">
      <c r="A21" s="192" t="s">
        <v>156</v>
      </c>
      <c r="B21" s="198" t="s">
        <v>176</v>
      </c>
      <c r="C21" s="179">
        <v>1600</v>
      </c>
      <c r="D21" s="480">
        <v>2000</v>
      </c>
      <c r="E21" s="466">
        <v>2000</v>
      </c>
      <c r="F21" s="96"/>
    </row>
    <row r="22" spans="1:6" s="4" customFormat="1" ht="12" customHeight="1">
      <c r="A22" s="192" t="s">
        <v>177</v>
      </c>
      <c r="B22" s="198" t="s">
        <v>178</v>
      </c>
      <c r="C22" s="179">
        <v>1500</v>
      </c>
      <c r="D22" s="480">
        <v>2000</v>
      </c>
      <c r="E22" s="466">
        <v>1700</v>
      </c>
      <c r="F22" s="96"/>
    </row>
    <row r="23" spans="1:6" s="4" customFormat="1" ht="12" customHeight="1">
      <c r="A23" s="192" t="s">
        <v>157</v>
      </c>
      <c r="B23" s="198" t="s">
        <v>179</v>
      </c>
      <c r="C23" s="179">
        <v>3500</v>
      </c>
      <c r="D23" s="480">
        <v>4500</v>
      </c>
      <c r="E23" s="466">
        <v>4500</v>
      </c>
      <c r="F23" s="96"/>
    </row>
    <row r="24" spans="1:6" s="4" customFormat="1" ht="12" customHeight="1">
      <c r="A24" s="192" t="s">
        <v>180</v>
      </c>
      <c r="B24" s="198" t="s">
        <v>181</v>
      </c>
      <c r="C24" s="179">
        <v>5000</v>
      </c>
      <c r="D24" s="480">
        <v>6000</v>
      </c>
      <c r="E24" s="466">
        <v>6500</v>
      </c>
      <c r="F24" s="96"/>
    </row>
    <row r="25" spans="1:6" s="4" customFormat="1" ht="12" customHeight="1">
      <c r="A25" s="192" t="s">
        <v>183</v>
      </c>
      <c r="B25" s="198" t="s">
        <v>182</v>
      </c>
      <c r="C25" s="179">
        <v>1300</v>
      </c>
      <c r="D25" s="480">
        <v>1450</v>
      </c>
      <c r="E25" s="466">
        <v>1800</v>
      </c>
      <c r="F25" s="96"/>
    </row>
    <row r="26" spans="1:6" s="4" customFormat="1" ht="12" customHeight="1">
      <c r="A26" s="192" t="s">
        <v>158</v>
      </c>
      <c r="B26" s="198" t="s">
        <v>206</v>
      </c>
      <c r="C26" s="179">
        <v>1000</v>
      </c>
      <c r="D26" s="480">
        <v>1000</v>
      </c>
      <c r="E26" s="466">
        <v>1300</v>
      </c>
      <c r="F26" s="96"/>
    </row>
    <row r="27" spans="1:6" s="4" customFormat="1" ht="12" customHeight="1">
      <c r="A27" s="136"/>
      <c r="B27" s="145"/>
      <c r="C27" s="179"/>
      <c r="D27" s="480"/>
      <c r="E27" s="466"/>
      <c r="F27" s="96"/>
    </row>
    <row r="28" spans="1:6" s="4" customFormat="1" ht="12" customHeight="1">
      <c r="A28" s="206" t="s">
        <v>83</v>
      </c>
      <c r="B28" s="207"/>
      <c r="C28" s="210">
        <f>C29</f>
        <v>20</v>
      </c>
      <c r="D28" s="479">
        <f>D29</f>
        <v>30</v>
      </c>
      <c r="E28" s="465">
        <f>E29</f>
        <v>30</v>
      </c>
      <c r="F28" s="97"/>
    </row>
    <row r="29" spans="1:6" s="7" customFormat="1" ht="12" customHeight="1">
      <c r="A29" s="134">
        <v>242</v>
      </c>
      <c r="B29" s="198" t="s">
        <v>209</v>
      </c>
      <c r="C29" s="179">
        <v>20</v>
      </c>
      <c r="D29" s="480">
        <v>30</v>
      </c>
      <c r="E29" s="466">
        <v>30</v>
      </c>
      <c r="F29" s="96"/>
    </row>
    <row r="30" spans="1:6" s="4" customFormat="1" ht="12" customHeight="1">
      <c r="A30" s="134"/>
      <c r="B30" s="145"/>
      <c r="C30" s="179"/>
      <c r="D30" s="480"/>
      <c r="E30" s="466"/>
      <c r="F30" s="96"/>
    </row>
    <row r="31" spans="1:6" s="4" customFormat="1" ht="12" customHeight="1">
      <c r="A31" s="206" t="s">
        <v>79</v>
      </c>
      <c r="B31" s="207"/>
      <c r="C31" s="212">
        <f>C32+C33+C34+C35+C36+C37+C38+C39+C40+C41+C42+C43+C44+C45</f>
        <v>71490</v>
      </c>
      <c r="D31" s="479">
        <f>D32+D33+D34+D35+D36+D37+D38+D39+D40+D41+D42+D43+D44+D45</f>
        <v>74620</v>
      </c>
      <c r="E31" s="465">
        <f>E32+E33+E34+E35+E36+E37+E38+E39+E40+E41+E42+E43+E44+E45</f>
        <v>75290</v>
      </c>
      <c r="F31" s="93"/>
    </row>
    <row r="32" spans="1:6" s="4" customFormat="1" ht="12" customHeight="1">
      <c r="A32" s="193" t="s">
        <v>184</v>
      </c>
      <c r="B32" s="198" t="s">
        <v>192</v>
      </c>
      <c r="C32" s="179">
        <v>0</v>
      </c>
      <c r="D32" s="480">
        <v>0</v>
      </c>
      <c r="E32" s="466">
        <v>0</v>
      </c>
      <c r="F32" s="96"/>
    </row>
    <row r="33" spans="1:6" s="4" customFormat="1" ht="12" customHeight="1">
      <c r="A33" s="193" t="s">
        <v>185</v>
      </c>
      <c r="B33" s="198" t="s">
        <v>193</v>
      </c>
      <c r="C33" s="179">
        <v>60000</v>
      </c>
      <c r="D33" s="480">
        <v>62000</v>
      </c>
      <c r="E33" s="466">
        <v>63000</v>
      </c>
      <c r="F33" s="96"/>
    </row>
    <row r="34" spans="1:6" s="4" customFormat="1" ht="12" customHeight="1">
      <c r="A34" s="193" t="s">
        <v>186</v>
      </c>
      <c r="B34" s="198" t="s">
        <v>194</v>
      </c>
      <c r="C34" s="179">
        <v>2000</v>
      </c>
      <c r="D34" s="480">
        <v>2000</v>
      </c>
      <c r="E34" s="466">
        <v>2000</v>
      </c>
      <c r="F34" s="96"/>
    </row>
    <row r="35" spans="1:6" s="4" customFormat="1" ht="12" customHeight="1">
      <c r="A35" s="193" t="s">
        <v>187</v>
      </c>
      <c r="B35" s="198" t="s">
        <v>195</v>
      </c>
      <c r="C35" s="179">
        <v>800</v>
      </c>
      <c r="D35" s="480">
        <v>900</v>
      </c>
      <c r="E35" s="466">
        <v>670</v>
      </c>
      <c r="F35" s="96"/>
    </row>
    <row r="36" spans="1:6" s="4" customFormat="1" ht="12" customHeight="1">
      <c r="A36" s="193" t="s">
        <v>188</v>
      </c>
      <c r="B36" s="198" t="s">
        <v>196</v>
      </c>
      <c r="C36" s="179">
        <v>70</v>
      </c>
      <c r="D36" s="480">
        <v>80</v>
      </c>
      <c r="E36" s="466">
        <v>80</v>
      </c>
      <c r="F36" s="96"/>
    </row>
    <row r="37" spans="1:6" s="4" customFormat="1" ht="12" customHeight="1">
      <c r="A37" s="193" t="s">
        <v>189</v>
      </c>
      <c r="B37" s="198" t="s">
        <v>197</v>
      </c>
      <c r="C37" s="179">
        <v>30</v>
      </c>
      <c r="D37" s="480">
        <v>40</v>
      </c>
      <c r="E37" s="466">
        <v>30</v>
      </c>
      <c r="F37" s="96"/>
    </row>
    <row r="38" spans="1:6" s="4" customFormat="1" ht="12" customHeight="1">
      <c r="A38" s="193" t="s">
        <v>190</v>
      </c>
      <c r="B38" s="198" t="s">
        <v>198</v>
      </c>
      <c r="C38" s="180">
        <v>500</v>
      </c>
      <c r="D38" s="480">
        <v>800</v>
      </c>
      <c r="E38" s="466">
        <v>800</v>
      </c>
      <c r="F38" s="96"/>
    </row>
    <row r="39" spans="1:6" s="4" customFormat="1" ht="12" customHeight="1">
      <c r="A39" s="193" t="s">
        <v>191</v>
      </c>
      <c r="B39" s="198" t="s">
        <v>199</v>
      </c>
      <c r="C39" s="179">
        <v>240</v>
      </c>
      <c r="D39" s="480">
        <v>240</v>
      </c>
      <c r="E39" s="466">
        <v>240</v>
      </c>
      <c r="F39" s="96"/>
    </row>
    <row r="40" spans="1:6" s="4" customFormat="1" ht="12" customHeight="1">
      <c r="A40" s="193" t="s">
        <v>200</v>
      </c>
      <c r="B40" s="198" t="s">
        <v>201</v>
      </c>
      <c r="C40" s="179">
        <v>150</v>
      </c>
      <c r="D40" s="480">
        <v>200</v>
      </c>
      <c r="E40" s="466">
        <v>130</v>
      </c>
      <c r="F40" s="96"/>
    </row>
    <row r="41" spans="1:6" s="4" customFormat="1" ht="12" customHeight="1">
      <c r="A41" s="202" t="s">
        <v>202</v>
      </c>
      <c r="B41" s="203" t="s">
        <v>203</v>
      </c>
      <c r="C41" s="205">
        <v>1000</v>
      </c>
      <c r="D41" s="483">
        <v>1200</v>
      </c>
      <c r="E41" s="469">
        <v>1200</v>
      </c>
      <c r="F41" s="96"/>
    </row>
    <row r="42" spans="1:6" s="4" customFormat="1" ht="12" customHeight="1">
      <c r="A42" s="202" t="s">
        <v>204</v>
      </c>
      <c r="B42" s="204" t="s">
        <v>205</v>
      </c>
      <c r="C42" s="205">
        <v>270</v>
      </c>
      <c r="D42" s="483">
        <v>230</v>
      </c>
      <c r="E42" s="469">
        <v>210</v>
      </c>
      <c r="F42" s="96"/>
    </row>
    <row r="43" spans="1:6" s="4" customFormat="1" ht="12" customHeight="1">
      <c r="A43" s="202" t="s">
        <v>282</v>
      </c>
      <c r="B43" s="204" t="s">
        <v>283</v>
      </c>
      <c r="C43" s="205">
        <v>30</v>
      </c>
      <c r="D43" s="480">
        <v>30</v>
      </c>
      <c r="E43" s="469">
        <v>30</v>
      </c>
      <c r="F43" s="96"/>
    </row>
    <row r="44" spans="1:6" s="4" customFormat="1" ht="12" customHeight="1">
      <c r="A44" s="202">
        <v>312012012</v>
      </c>
      <c r="B44" s="584" t="s">
        <v>307</v>
      </c>
      <c r="C44" s="205">
        <v>5000</v>
      </c>
      <c r="D44" s="483">
        <v>5500</v>
      </c>
      <c r="E44" s="469">
        <v>5500</v>
      </c>
      <c r="F44" s="96"/>
    </row>
    <row r="45" spans="1:6" s="4" customFormat="1" ht="12" customHeight="1">
      <c r="A45" s="202">
        <v>312012012</v>
      </c>
      <c r="B45" s="584" t="s">
        <v>311</v>
      </c>
      <c r="C45" s="205">
        <v>1400</v>
      </c>
      <c r="D45" s="483">
        <v>1400</v>
      </c>
      <c r="E45" s="469">
        <v>1400</v>
      </c>
      <c r="F45" s="96"/>
    </row>
    <row r="46" spans="1:6" s="4" customFormat="1" ht="12" customHeight="1" thickBot="1">
      <c r="A46" s="229" t="s">
        <v>1</v>
      </c>
      <c r="B46" s="230"/>
      <c r="C46" s="231">
        <f>C4+C10+C15+C20+C28+C31</f>
        <v>419430</v>
      </c>
      <c r="D46" s="490">
        <f>D4+D10+D15+D20+D28+D31</f>
        <v>468330</v>
      </c>
      <c r="E46" s="470">
        <f>E4+E10+E15+E20+E28+E31</f>
        <v>482550</v>
      </c>
      <c r="F46" s="97"/>
    </row>
    <row r="47" spans="1:6" s="4" customFormat="1" ht="12" customHeight="1" thickTop="1" thickBot="1">
      <c r="A47" s="139"/>
      <c r="B47" s="43"/>
      <c r="C47" s="187"/>
      <c r="D47" s="493"/>
      <c r="E47" s="137"/>
      <c r="F47" s="93"/>
    </row>
    <row r="48" spans="1:6" s="4" customFormat="1" ht="12" customHeight="1" thickTop="1">
      <c r="A48" s="222" t="s">
        <v>20</v>
      </c>
      <c r="B48" s="223"/>
      <c r="C48" s="237">
        <f>C49+C51</f>
        <v>0</v>
      </c>
      <c r="D48" s="519">
        <f>D49+D51</f>
        <v>0</v>
      </c>
      <c r="E48" s="520">
        <f>E49+E51</f>
        <v>0</v>
      </c>
      <c r="F48" s="100"/>
    </row>
    <row r="49" spans="1:6" s="4" customFormat="1" ht="12" customHeight="1">
      <c r="A49" s="213" t="s">
        <v>76</v>
      </c>
      <c r="B49" s="214"/>
      <c r="C49" s="521">
        <v>0</v>
      </c>
      <c r="D49" s="522">
        <f>D50</f>
        <v>0</v>
      </c>
      <c r="E49" s="523">
        <f>E50</f>
        <v>0</v>
      </c>
      <c r="F49" s="97"/>
    </row>
    <row r="50" spans="1:6" s="4" customFormat="1" ht="12" customHeight="1">
      <c r="A50" s="194" t="s">
        <v>159</v>
      </c>
      <c r="B50" s="239" t="s">
        <v>68</v>
      </c>
      <c r="C50" s="524">
        <v>150000</v>
      </c>
      <c r="D50" s="525">
        <v>0</v>
      </c>
      <c r="E50" s="526">
        <v>0</v>
      </c>
      <c r="F50" s="96"/>
    </row>
    <row r="51" spans="1:6" s="4" customFormat="1" ht="12" customHeight="1">
      <c r="A51" s="216" t="s">
        <v>77</v>
      </c>
      <c r="B51" s="217"/>
      <c r="C51" s="521">
        <f>C52+C53</f>
        <v>0</v>
      </c>
      <c r="D51" s="522">
        <f>D49</f>
        <v>0</v>
      </c>
      <c r="E51" s="523">
        <f>E49</f>
        <v>0</v>
      </c>
      <c r="F51" s="97"/>
    </row>
    <row r="52" spans="1:6" s="4" customFormat="1" ht="12" customHeight="1">
      <c r="A52" s="140">
        <v>321</v>
      </c>
      <c r="B52" s="240" t="s">
        <v>207</v>
      </c>
      <c r="C52" s="524">
        <v>0</v>
      </c>
      <c r="D52" s="525">
        <v>0</v>
      </c>
      <c r="E52" s="526">
        <v>0</v>
      </c>
      <c r="F52" s="96"/>
    </row>
    <row r="53" spans="1:6" s="4" customFormat="1" ht="12" customHeight="1">
      <c r="A53" s="195" t="s">
        <v>160</v>
      </c>
      <c r="B53" s="240" t="s">
        <v>208</v>
      </c>
      <c r="C53" s="524">
        <v>0</v>
      </c>
      <c r="D53" s="525">
        <v>0</v>
      </c>
      <c r="E53" s="526">
        <v>0</v>
      </c>
      <c r="F53" s="96"/>
    </row>
    <row r="54" spans="1:6" s="4" customFormat="1" ht="12" customHeight="1" thickBot="1">
      <c r="A54" s="232" t="s">
        <v>0</v>
      </c>
      <c r="B54" s="233"/>
      <c r="C54" s="527">
        <f>C50+C52+C53</f>
        <v>150000</v>
      </c>
      <c r="D54" s="528">
        <f>D48</f>
        <v>0</v>
      </c>
      <c r="E54" s="529">
        <f>E48</f>
        <v>0</v>
      </c>
      <c r="F54" s="97"/>
    </row>
    <row r="55" spans="1:6" s="4" customFormat="1" ht="12" customHeight="1" thickTop="1" thickBot="1">
      <c r="A55" s="141"/>
      <c r="B55" s="8"/>
      <c r="C55" s="182"/>
      <c r="D55" s="257"/>
      <c r="E55" s="183"/>
      <c r="F55" s="93"/>
    </row>
    <row r="56" spans="1:6" s="4" customFormat="1" ht="12" customHeight="1" thickTop="1">
      <c r="A56" s="224" t="s">
        <v>73</v>
      </c>
      <c r="B56" s="225"/>
      <c r="C56" s="238">
        <f>C57+C61</f>
        <v>0</v>
      </c>
      <c r="D56" s="492">
        <f>D57+D61</f>
        <v>0</v>
      </c>
      <c r="E56" s="472">
        <f>E57+E61</f>
        <v>0</v>
      </c>
      <c r="F56" s="100"/>
    </row>
    <row r="57" spans="1:6" s="4" customFormat="1" ht="12" customHeight="1">
      <c r="A57" s="213" t="s">
        <v>78</v>
      </c>
      <c r="B57" s="214"/>
      <c r="C57" s="215">
        <f>C58+C59+C60</f>
        <v>0</v>
      </c>
      <c r="D57" s="484">
        <f>D58+D59+D60</f>
        <v>0</v>
      </c>
      <c r="E57" s="471">
        <f>E58+E59+E60</f>
        <v>0</v>
      </c>
      <c r="F57" s="97"/>
    </row>
    <row r="58" spans="1:6" s="4" customFormat="1" ht="12" customHeight="1">
      <c r="A58" s="140">
        <v>453</v>
      </c>
      <c r="B58" s="241" t="s">
        <v>69</v>
      </c>
      <c r="C58" s="185">
        <v>0</v>
      </c>
      <c r="D58" s="481">
        <v>0</v>
      </c>
      <c r="E58" s="467">
        <v>0</v>
      </c>
      <c r="F58" s="101"/>
    </row>
    <row r="59" spans="1:6" s="4" customFormat="1" ht="12" customHeight="1">
      <c r="A59" s="196" t="s">
        <v>161</v>
      </c>
      <c r="B59" s="241" t="s">
        <v>70</v>
      </c>
      <c r="C59" s="185">
        <v>0</v>
      </c>
      <c r="D59" s="481">
        <v>0</v>
      </c>
      <c r="E59" s="467">
        <v>0</v>
      </c>
      <c r="F59" s="101"/>
    </row>
    <row r="60" spans="1:6" s="4" customFormat="1" ht="12" customHeight="1">
      <c r="A60" s="196" t="s">
        <v>162</v>
      </c>
      <c r="B60" s="241" t="s">
        <v>71</v>
      </c>
      <c r="C60" s="185">
        <v>0</v>
      </c>
      <c r="D60" s="481">
        <v>0</v>
      </c>
      <c r="E60" s="467">
        <v>0</v>
      </c>
      <c r="F60" s="101"/>
    </row>
    <row r="61" spans="1:6" s="4" customFormat="1" ht="12" customHeight="1">
      <c r="A61" s="218" t="s">
        <v>99</v>
      </c>
      <c r="B61" s="214"/>
      <c r="C61" s="215">
        <v>0</v>
      </c>
      <c r="D61" s="484">
        <f>D62+D63</f>
        <v>0</v>
      </c>
      <c r="E61" s="471">
        <f>E62+E63</f>
        <v>0</v>
      </c>
      <c r="F61" s="97"/>
    </row>
    <row r="62" spans="1:6" s="4" customFormat="1" ht="12" customHeight="1">
      <c r="A62" s="195" t="s">
        <v>163</v>
      </c>
      <c r="B62" s="241" t="s">
        <v>72</v>
      </c>
      <c r="C62" s="185">
        <v>0</v>
      </c>
      <c r="D62" s="481">
        <v>0</v>
      </c>
      <c r="E62" s="467">
        <v>0</v>
      </c>
      <c r="F62" s="101"/>
    </row>
    <row r="63" spans="1:6" s="4" customFormat="1" ht="12" customHeight="1" thickBot="1">
      <c r="A63" s="197" t="s">
        <v>164</v>
      </c>
      <c r="B63" s="242" t="s">
        <v>74</v>
      </c>
      <c r="C63" s="186">
        <v>0</v>
      </c>
      <c r="D63" s="485">
        <v>0</v>
      </c>
      <c r="E63" s="473">
        <v>0</v>
      </c>
      <c r="F63" s="101"/>
    </row>
    <row r="64" spans="1:6" s="4" customFormat="1" ht="12" customHeight="1" thickTop="1" thickBot="1">
      <c r="A64" s="234" t="s">
        <v>73</v>
      </c>
      <c r="B64" s="235"/>
      <c r="C64" s="236">
        <f>C56</f>
        <v>0</v>
      </c>
      <c r="D64" s="491">
        <f>D56</f>
        <v>0</v>
      </c>
      <c r="E64" s="474">
        <f>E56</f>
        <v>0</v>
      </c>
      <c r="F64" s="97"/>
    </row>
    <row r="65" spans="1:6" s="4" customFormat="1" ht="12" customHeight="1" thickTop="1" thickBot="1">
      <c r="A65" s="139"/>
      <c r="B65" s="77"/>
      <c r="C65" s="187"/>
      <c r="D65" s="257"/>
      <c r="E65" s="188"/>
      <c r="F65" s="93"/>
    </row>
    <row r="66" spans="1:6" s="4" customFormat="1" ht="15.75" thickTop="1">
      <c r="A66" s="142" t="s">
        <v>21</v>
      </c>
      <c r="B66" s="76"/>
      <c r="C66" s="189">
        <f>C46</f>
        <v>419430</v>
      </c>
      <c r="D66" s="486">
        <f>D46</f>
        <v>468330</v>
      </c>
      <c r="E66" s="475">
        <f>E46</f>
        <v>482550</v>
      </c>
      <c r="F66" s="93"/>
    </row>
    <row r="67" spans="1:6" s="4" customFormat="1" ht="15">
      <c r="A67" s="143" t="s">
        <v>20</v>
      </c>
      <c r="B67" s="49"/>
      <c r="C67" s="190">
        <f>C54</f>
        <v>150000</v>
      </c>
      <c r="D67" s="487">
        <f>D54</f>
        <v>0</v>
      </c>
      <c r="E67" s="476">
        <f>E54</f>
        <v>0</v>
      </c>
      <c r="F67" s="102"/>
    </row>
    <row r="68" spans="1:6" s="9" customFormat="1" ht="15">
      <c r="A68" s="143" t="s">
        <v>73</v>
      </c>
      <c r="B68" s="49"/>
      <c r="C68" s="190">
        <f>C64</f>
        <v>0</v>
      </c>
      <c r="D68" s="487">
        <f>D54</f>
        <v>0</v>
      </c>
      <c r="E68" s="476">
        <f>E54</f>
        <v>0</v>
      </c>
      <c r="F68" s="102"/>
    </row>
    <row r="69" spans="1:6" s="9" customFormat="1" ht="15.75" thickBot="1">
      <c r="A69" s="144" t="s">
        <v>75</v>
      </c>
      <c r="B69" s="72"/>
      <c r="C69" s="191">
        <v>0</v>
      </c>
      <c r="D69" s="488">
        <f>D64</f>
        <v>0</v>
      </c>
      <c r="E69" s="477">
        <f>E64</f>
        <v>0</v>
      </c>
      <c r="F69" s="103"/>
    </row>
    <row r="70" spans="1:6" s="9" customFormat="1" ht="16.5" thickTop="1" thickBot="1">
      <c r="A70" s="226" t="s">
        <v>22</v>
      </c>
      <c r="B70" s="227"/>
      <c r="C70" s="228">
        <f>C66+C67+C68+C69</f>
        <v>569430</v>
      </c>
      <c r="D70" s="489">
        <f>D66+D67+D68+D69</f>
        <v>468330</v>
      </c>
      <c r="E70" s="478">
        <f>E66+E67+E68+E69</f>
        <v>482550</v>
      </c>
      <c r="F70" s="104"/>
    </row>
    <row r="71" spans="1:6" s="9" customFormat="1" ht="13.5" thickTop="1">
      <c r="A71" s="10"/>
      <c r="D71" s="9" t="s">
        <v>100</v>
      </c>
      <c r="E71" s="105"/>
      <c r="F71" s="105"/>
    </row>
    <row r="72" spans="1:6" s="9" customFormat="1">
      <c r="A72" s="10"/>
      <c r="E72" s="105"/>
      <c r="F72" s="105"/>
    </row>
    <row r="73" spans="1:6" ht="15.75">
      <c r="A73" s="10"/>
      <c r="B73" s="11"/>
      <c r="E73" s="105"/>
    </row>
    <row r="74" spans="1:6">
      <c r="E74" s="105"/>
    </row>
    <row r="75" spans="1:6">
      <c r="E75" s="105"/>
    </row>
    <row r="76" spans="1:6">
      <c r="E76" s="105"/>
    </row>
    <row r="77" spans="1:6">
      <c r="E77" s="105"/>
    </row>
    <row r="78" spans="1:6">
      <c r="E78" s="105"/>
    </row>
    <row r="79" spans="1:6">
      <c r="E79" s="105"/>
    </row>
    <row r="80" spans="1:6">
      <c r="E80" s="105"/>
    </row>
    <row r="81" spans="1:5">
      <c r="E81" s="105"/>
    </row>
    <row r="82" spans="1:5">
      <c r="E82" s="105"/>
    </row>
    <row r="83" spans="1:5">
      <c r="E83" s="105"/>
    </row>
    <row r="84" spans="1:5">
      <c r="A84" s="14"/>
      <c r="B84" s="15"/>
      <c r="C84" s="15"/>
      <c r="E84" s="105"/>
    </row>
    <row r="85" spans="1:5">
      <c r="A85" s="14"/>
      <c r="B85" s="15"/>
      <c r="C85" s="15"/>
      <c r="E85" s="105"/>
    </row>
    <row r="86" spans="1:5">
      <c r="A86" s="14"/>
      <c r="B86" s="15"/>
      <c r="C86" s="15"/>
      <c r="E86" s="105"/>
    </row>
    <row r="87" spans="1:5">
      <c r="A87" s="14"/>
      <c r="B87" s="15"/>
      <c r="C87" s="15"/>
      <c r="E87" s="105"/>
    </row>
    <row r="88" spans="1:5">
      <c r="A88" s="14"/>
      <c r="B88" s="15"/>
      <c r="C88" s="15"/>
      <c r="E88" s="105"/>
    </row>
    <row r="89" spans="1:5">
      <c r="A89" s="14"/>
      <c r="B89" s="15"/>
      <c r="C89" s="15"/>
      <c r="E89" s="105"/>
    </row>
    <row r="90" spans="1:5">
      <c r="A90" s="14"/>
      <c r="B90" s="15"/>
      <c r="C90" s="15"/>
      <c r="E90" s="105"/>
    </row>
    <row r="91" spans="1:5">
      <c r="A91" s="14"/>
      <c r="B91" s="15"/>
      <c r="C91" s="15"/>
      <c r="E91" s="105"/>
    </row>
    <row r="92" spans="1:5">
      <c r="A92" s="14"/>
      <c r="B92" s="15"/>
      <c r="C92" s="15"/>
      <c r="E92" s="105"/>
    </row>
    <row r="93" spans="1:5">
      <c r="A93" s="14"/>
      <c r="B93" s="15"/>
      <c r="C93" s="15"/>
      <c r="E93" s="105"/>
    </row>
    <row r="94" spans="1:5">
      <c r="A94" s="14"/>
      <c r="B94" s="15"/>
      <c r="C94" s="15"/>
      <c r="E94" s="105"/>
    </row>
    <row r="95" spans="1:5">
      <c r="A95" s="14"/>
      <c r="B95" s="15"/>
      <c r="C95" s="15"/>
      <c r="E95" s="105"/>
    </row>
    <row r="96" spans="1:5">
      <c r="A96" s="14"/>
      <c r="B96" s="15"/>
      <c r="C96" s="15"/>
      <c r="E96" s="105"/>
    </row>
    <row r="97" spans="1:5">
      <c r="A97" s="14"/>
      <c r="B97" s="15"/>
      <c r="C97" s="15"/>
      <c r="E97" s="105"/>
    </row>
    <row r="98" spans="1:5">
      <c r="A98" s="14"/>
      <c r="B98" s="15"/>
      <c r="C98" s="15"/>
      <c r="E98" s="105"/>
    </row>
    <row r="99" spans="1:5">
      <c r="A99" s="14"/>
      <c r="B99" s="15"/>
      <c r="C99" s="15"/>
      <c r="E99" s="105"/>
    </row>
    <row r="100" spans="1:5">
      <c r="A100" s="14"/>
      <c r="B100" s="15"/>
      <c r="C100" s="15"/>
      <c r="E100" s="105"/>
    </row>
    <row r="101" spans="1:5">
      <c r="A101" s="14"/>
      <c r="B101" s="15"/>
      <c r="C101" s="15"/>
      <c r="E101" s="105"/>
    </row>
    <row r="102" spans="1:5">
      <c r="A102" s="14"/>
      <c r="B102" s="15"/>
      <c r="C102" s="15"/>
      <c r="E102" s="105"/>
    </row>
    <row r="103" spans="1:5">
      <c r="A103" s="14"/>
      <c r="B103" s="15"/>
      <c r="C103" s="15"/>
      <c r="E103" s="105"/>
    </row>
    <row r="104" spans="1:5">
      <c r="A104" s="14"/>
      <c r="B104" s="15"/>
      <c r="C104" s="15"/>
      <c r="E104" s="105"/>
    </row>
    <row r="105" spans="1:5">
      <c r="A105" s="14"/>
      <c r="B105" s="15"/>
      <c r="C105" s="15"/>
      <c r="E105" s="105"/>
    </row>
    <row r="106" spans="1:5">
      <c r="A106" s="14"/>
      <c r="B106" s="15"/>
      <c r="C106" s="15"/>
      <c r="E106" s="105"/>
    </row>
    <row r="107" spans="1:5">
      <c r="A107" s="14"/>
      <c r="B107" s="15"/>
      <c r="C107" s="15"/>
      <c r="E107" s="105"/>
    </row>
    <row r="108" spans="1:5">
      <c r="A108" s="14"/>
      <c r="B108" s="15"/>
      <c r="C108" s="15"/>
      <c r="E108" s="105"/>
    </row>
    <row r="109" spans="1:5">
      <c r="A109" s="14"/>
      <c r="B109" s="15"/>
      <c r="C109" s="15"/>
      <c r="E109" s="105"/>
    </row>
    <row r="110" spans="1:5">
      <c r="A110" s="14"/>
      <c r="B110" s="15"/>
      <c r="C110" s="15"/>
      <c r="E110" s="105"/>
    </row>
    <row r="111" spans="1:5">
      <c r="A111" s="14"/>
      <c r="B111" s="15"/>
      <c r="C111" s="15"/>
      <c r="E111" s="105"/>
    </row>
    <row r="112" spans="1:5">
      <c r="A112" s="14"/>
      <c r="B112" s="15"/>
      <c r="C112" s="15"/>
      <c r="E112" s="105"/>
    </row>
    <row r="113" spans="1:5">
      <c r="A113" s="14"/>
      <c r="B113" s="15"/>
      <c r="C113" s="15"/>
      <c r="E113" s="105"/>
    </row>
    <row r="114" spans="1:5">
      <c r="A114" s="14"/>
      <c r="B114" s="15"/>
      <c r="C114" s="15"/>
      <c r="E114" s="105"/>
    </row>
    <row r="115" spans="1:5">
      <c r="A115" s="14"/>
      <c r="B115" s="15"/>
      <c r="C115" s="15"/>
      <c r="E115" s="105"/>
    </row>
    <row r="116" spans="1:5">
      <c r="A116" s="14"/>
      <c r="B116" s="15"/>
      <c r="C116" s="15"/>
      <c r="E116" s="105"/>
    </row>
    <row r="117" spans="1:5">
      <c r="A117" s="14"/>
      <c r="B117" s="15"/>
      <c r="C117" s="15"/>
      <c r="E117" s="105"/>
    </row>
    <row r="118" spans="1:5">
      <c r="A118" s="14"/>
      <c r="B118" s="15"/>
      <c r="C118" s="15"/>
      <c r="E118" s="105"/>
    </row>
    <row r="119" spans="1:5">
      <c r="A119" s="14"/>
      <c r="B119" s="15"/>
      <c r="C119" s="15"/>
      <c r="E119" s="105"/>
    </row>
    <row r="120" spans="1:5">
      <c r="A120" s="14"/>
      <c r="B120" s="15"/>
      <c r="C120" s="15"/>
      <c r="E120" s="105"/>
    </row>
    <row r="121" spans="1:5">
      <c r="A121" s="14"/>
      <c r="B121" s="15"/>
      <c r="C121" s="15"/>
      <c r="E121" s="105"/>
    </row>
    <row r="122" spans="1:5">
      <c r="A122" s="14"/>
      <c r="B122" s="15"/>
      <c r="C122" s="15"/>
      <c r="E122" s="105"/>
    </row>
    <row r="123" spans="1:5">
      <c r="A123" s="14"/>
      <c r="B123" s="15"/>
      <c r="C123" s="15"/>
      <c r="E123" s="105"/>
    </row>
    <row r="124" spans="1:5">
      <c r="A124" s="14"/>
      <c r="B124" s="15"/>
      <c r="C124" s="15"/>
      <c r="E124" s="105"/>
    </row>
    <row r="125" spans="1:5">
      <c r="A125" s="14"/>
      <c r="B125" s="15"/>
      <c r="C125" s="15"/>
      <c r="E125" s="105"/>
    </row>
    <row r="126" spans="1:5">
      <c r="A126" s="14"/>
      <c r="B126" s="15"/>
      <c r="C126" s="15"/>
      <c r="E126" s="105"/>
    </row>
    <row r="127" spans="1:5">
      <c r="A127" s="14"/>
      <c r="B127" s="15"/>
      <c r="C127" s="15"/>
      <c r="E127" s="105"/>
    </row>
    <row r="128" spans="1:5">
      <c r="A128" s="14"/>
      <c r="B128" s="15"/>
      <c r="C128" s="15"/>
      <c r="E128" s="105"/>
    </row>
    <row r="129" spans="1:5">
      <c r="A129" s="14"/>
      <c r="B129" s="15"/>
      <c r="C129" s="15"/>
      <c r="E129" s="105"/>
    </row>
    <row r="130" spans="1:5">
      <c r="A130" s="14"/>
      <c r="B130" s="15"/>
      <c r="C130" s="15"/>
      <c r="E130" s="105"/>
    </row>
    <row r="131" spans="1:5">
      <c r="A131" s="14"/>
      <c r="B131" s="15"/>
      <c r="C131" s="15"/>
      <c r="E131" s="105"/>
    </row>
    <row r="132" spans="1:5">
      <c r="A132" s="14"/>
      <c r="B132" s="15"/>
      <c r="C132" s="15"/>
      <c r="E132" s="105"/>
    </row>
    <row r="133" spans="1:5">
      <c r="A133" s="14"/>
      <c r="B133" s="15"/>
      <c r="C133" s="15"/>
      <c r="E133" s="105"/>
    </row>
    <row r="134" spans="1:5">
      <c r="A134" s="14"/>
      <c r="B134" s="15"/>
      <c r="C134" s="15"/>
      <c r="E134" s="105"/>
    </row>
    <row r="135" spans="1:5">
      <c r="A135" s="14"/>
      <c r="B135" s="15"/>
      <c r="C135" s="15"/>
      <c r="E135" s="105"/>
    </row>
    <row r="136" spans="1:5">
      <c r="A136" s="14"/>
      <c r="B136" s="15"/>
      <c r="C136" s="15"/>
      <c r="E136" s="105"/>
    </row>
    <row r="137" spans="1:5">
      <c r="A137" s="14"/>
      <c r="B137" s="15"/>
      <c r="C137" s="15"/>
      <c r="E137" s="105"/>
    </row>
    <row r="138" spans="1:5">
      <c r="A138" s="14"/>
      <c r="B138" s="15"/>
      <c r="C138" s="15"/>
      <c r="E138" s="105"/>
    </row>
    <row r="139" spans="1:5">
      <c r="A139" s="14"/>
      <c r="B139" s="15"/>
      <c r="C139" s="15"/>
      <c r="E139" s="105"/>
    </row>
    <row r="140" spans="1:5">
      <c r="A140" s="14"/>
      <c r="B140" s="15"/>
      <c r="C140" s="15"/>
      <c r="E140" s="105"/>
    </row>
    <row r="141" spans="1:5">
      <c r="A141" s="14"/>
      <c r="B141" s="15"/>
      <c r="C141" s="15"/>
      <c r="E141" s="105"/>
    </row>
    <row r="142" spans="1:5">
      <c r="A142" s="14"/>
      <c r="B142" s="15"/>
      <c r="C142" s="15"/>
      <c r="E142" s="105"/>
    </row>
    <row r="143" spans="1:5">
      <c r="A143" s="14"/>
      <c r="B143" s="15"/>
      <c r="C143" s="15"/>
      <c r="E143" s="105"/>
    </row>
    <row r="144" spans="1:5">
      <c r="A144" s="14"/>
      <c r="B144" s="15"/>
      <c r="C144" s="15"/>
      <c r="E144" s="105"/>
    </row>
    <row r="145" spans="1:5">
      <c r="A145" s="14"/>
      <c r="B145" s="15"/>
      <c r="C145" s="15"/>
      <c r="E145" s="105"/>
    </row>
    <row r="146" spans="1:5">
      <c r="A146" s="14"/>
      <c r="B146" s="15"/>
      <c r="C146" s="15"/>
      <c r="E146" s="105"/>
    </row>
    <row r="147" spans="1:5">
      <c r="A147" s="14"/>
      <c r="B147" s="15"/>
      <c r="C147" s="15"/>
      <c r="E147" s="105"/>
    </row>
    <row r="148" spans="1:5">
      <c r="A148" s="14"/>
      <c r="B148" s="15"/>
      <c r="C148" s="15"/>
      <c r="E148" s="105"/>
    </row>
    <row r="149" spans="1:5">
      <c r="A149" s="14"/>
      <c r="B149" s="15"/>
      <c r="C149" s="15"/>
      <c r="E149" s="105"/>
    </row>
    <row r="150" spans="1:5">
      <c r="A150" s="14"/>
      <c r="B150" s="15"/>
      <c r="C150" s="15"/>
      <c r="E150" s="105"/>
    </row>
    <row r="151" spans="1:5">
      <c r="A151" s="14"/>
      <c r="B151" s="15"/>
      <c r="C151" s="15"/>
      <c r="E151" s="105"/>
    </row>
    <row r="152" spans="1:5">
      <c r="A152" s="14"/>
      <c r="B152" s="15"/>
      <c r="C152" s="15"/>
      <c r="E152" s="105"/>
    </row>
    <row r="153" spans="1:5">
      <c r="A153" s="14"/>
      <c r="B153" s="15"/>
      <c r="C153" s="15"/>
      <c r="E153" s="105"/>
    </row>
    <row r="154" spans="1:5">
      <c r="A154" s="14"/>
      <c r="B154" s="15"/>
      <c r="C154" s="15"/>
      <c r="E154" s="105"/>
    </row>
    <row r="155" spans="1:5">
      <c r="A155" s="14"/>
      <c r="B155" s="15"/>
      <c r="C155" s="15"/>
      <c r="E155" s="105"/>
    </row>
    <row r="156" spans="1:5">
      <c r="A156" s="14"/>
      <c r="B156" s="15"/>
      <c r="C156" s="15"/>
      <c r="E156" s="105"/>
    </row>
    <row r="157" spans="1:5">
      <c r="A157" s="14"/>
      <c r="B157" s="15"/>
      <c r="C157" s="15"/>
      <c r="E157" s="105"/>
    </row>
    <row r="158" spans="1:5">
      <c r="A158" s="14"/>
      <c r="B158" s="15"/>
      <c r="C158" s="15"/>
      <c r="E158" s="105"/>
    </row>
    <row r="159" spans="1:5">
      <c r="A159" s="14"/>
      <c r="B159" s="15"/>
      <c r="C159" s="15"/>
      <c r="E159" s="105"/>
    </row>
    <row r="160" spans="1:5">
      <c r="A160" s="14"/>
      <c r="B160" s="15"/>
      <c r="C160" s="15"/>
      <c r="E160" s="105"/>
    </row>
    <row r="161" spans="1:5">
      <c r="A161" s="14"/>
      <c r="B161" s="15"/>
      <c r="C161" s="15"/>
      <c r="E161" s="105"/>
    </row>
    <row r="162" spans="1:5">
      <c r="A162" s="14"/>
      <c r="B162" s="15"/>
      <c r="C162" s="15"/>
      <c r="E162" s="105"/>
    </row>
    <row r="163" spans="1:5">
      <c r="A163" s="14"/>
      <c r="B163" s="15"/>
      <c r="C163" s="15"/>
      <c r="E163" s="105"/>
    </row>
    <row r="164" spans="1:5">
      <c r="A164" s="14"/>
      <c r="B164" s="15"/>
      <c r="C164" s="15"/>
      <c r="E164" s="105"/>
    </row>
    <row r="165" spans="1:5">
      <c r="A165" s="14"/>
      <c r="B165" s="15"/>
      <c r="C165" s="15"/>
      <c r="E165" s="105"/>
    </row>
    <row r="166" spans="1:5">
      <c r="A166" s="14"/>
      <c r="B166" s="15"/>
      <c r="C166" s="15"/>
    </row>
    <row r="167" spans="1:5">
      <c r="A167" s="14"/>
      <c r="B167" s="15"/>
      <c r="C167" s="15"/>
    </row>
    <row r="168" spans="1:5">
      <c r="A168" s="14"/>
      <c r="B168" s="15"/>
      <c r="C168" s="15"/>
    </row>
    <row r="169" spans="1:5">
      <c r="A169" s="14"/>
      <c r="B169" s="15"/>
      <c r="C169" s="15"/>
    </row>
    <row r="170" spans="1:5">
      <c r="A170" s="14"/>
      <c r="B170" s="15"/>
      <c r="C170" s="15"/>
    </row>
    <row r="171" spans="1:5">
      <c r="A171" s="14"/>
      <c r="B171" s="15"/>
      <c r="C171" s="15"/>
    </row>
    <row r="172" spans="1:5">
      <c r="A172" s="14"/>
      <c r="B172" s="15"/>
      <c r="C172" s="15"/>
    </row>
    <row r="173" spans="1:5">
      <c r="A173" s="14"/>
      <c r="B173" s="15"/>
      <c r="C173" s="15"/>
    </row>
    <row r="174" spans="1:5">
      <c r="A174" s="14"/>
      <c r="B174" s="15"/>
      <c r="C174" s="15"/>
    </row>
    <row r="175" spans="1:5">
      <c r="A175" s="14"/>
      <c r="B175" s="15"/>
      <c r="C175" s="15"/>
    </row>
    <row r="176" spans="1:5">
      <c r="A176" s="14"/>
      <c r="B176" s="15"/>
      <c r="C176" s="15"/>
    </row>
    <row r="177" spans="1:3">
      <c r="A177" s="14"/>
      <c r="B177" s="15"/>
      <c r="C177" s="15"/>
    </row>
    <row r="178" spans="1:3">
      <c r="A178" s="14"/>
      <c r="B178" s="15"/>
      <c r="C178" s="15"/>
    </row>
    <row r="179" spans="1:3">
      <c r="A179" s="14"/>
      <c r="B179" s="15"/>
      <c r="C179" s="15"/>
    </row>
    <row r="180" spans="1:3">
      <c r="A180" s="14"/>
      <c r="B180" s="15"/>
      <c r="C180" s="15"/>
    </row>
    <row r="181" spans="1:3">
      <c r="A181" s="14"/>
      <c r="B181" s="15"/>
      <c r="C181" s="15"/>
    </row>
    <row r="182" spans="1:3">
      <c r="A182" s="14"/>
      <c r="B182" s="15"/>
      <c r="C182" s="15"/>
    </row>
    <row r="183" spans="1:3">
      <c r="A183" s="14"/>
      <c r="B183" s="15"/>
      <c r="C183" s="15"/>
    </row>
    <row r="184" spans="1:3">
      <c r="A184" s="14"/>
      <c r="B184" s="15"/>
      <c r="C184" s="15"/>
    </row>
    <row r="185" spans="1:3">
      <c r="A185" s="14"/>
      <c r="B185" s="15"/>
      <c r="C185" s="15"/>
    </row>
    <row r="186" spans="1:3">
      <c r="A186" s="14"/>
      <c r="B186" s="15"/>
      <c r="C186" s="15"/>
    </row>
    <row r="187" spans="1:3">
      <c r="A187" s="14"/>
      <c r="B187" s="15"/>
      <c r="C187" s="15"/>
    </row>
    <row r="188" spans="1:3">
      <c r="A188" s="14"/>
      <c r="B188" s="15"/>
      <c r="C188" s="15"/>
    </row>
    <row r="189" spans="1:3">
      <c r="A189" s="14"/>
      <c r="B189" s="15"/>
      <c r="C189" s="15"/>
    </row>
    <row r="190" spans="1:3">
      <c r="A190" s="14"/>
      <c r="B190" s="15"/>
      <c r="C190" s="15"/>
    </row>
    <row r="191" spans="1:3">
      <c r="A191" s="14"/>
      <c r="B191" s="15"/>
      <c r="C191" s="15"/>
    </row>
    <row r="192" spans="1:3">
      <c r="A192" s="14"/>
      <c r="B192" s="15"/>
      <c r="C192" s="15"/>
    </row>
    <row r="193" spans="1:3">
      <c r="A193" s="14"/>
      <c r="B193" s="15"/>
      <c r="C193" s="15"/>
    </row>
    <row r="194" spans="1:3">
      <c r="A194" s="14"/>
      <c r="B194" s="15"/>
      <c r="C194" s="15"/>
    </row>
    <row r="195" spans="1:3">
      <c r="A195" s="14"/>
      <c r="B195" s="15"/>
      <c r="C195" s="15"/>
    </row>
    <row r="196" spans="1:3">
      <c r="A196" s="14"/>
      <c r="B196" s="15"/>
      <c r="C196" s="15"/>
    </row>
    <row r="197" spans="1:3">
      <c r="A197" s="14"/>
      <c r="B197" s="15"/>
      <c r="C197" s="15"/>
    </row>
    <row r="198" spans="1:3">
      <c r="A198" s="14"/>
      <c r="B198" s="15"/>
      <c r="C198" s="15"/>
    </row>
    <row r="199" spans="1:3">
      <c r="A199" s="14"/>
      <c r="B199" s="15"/>
      <c r="C199" s="15"/>
    </row>
    <row r="200" spans="1:3">
      <c r="A200" s="14"/>
      <c r="B200" s="15"/>
      <c r="C200" s="15"/>
    </row>
    <row r="201" spans="1:3">
      <c r="A201" s="14"/>
      <c r="B201" s="15"/>
      <c r="C201" s="15"/>
    </row>
    <row r="202" spans="1:3">
      <c r="A202" s="14"/>
      <c r="B202" s="15"/>
      <c r="C202" s="15"/>
    </row>
    <row r="203" spans="1:3">
      <c r="A203" s="14"/>
      <c r="B203" s="15"/>
      <c r="C203" s="15"/>
    </row>
    <row r="204" spans="1:3">
      <c r="A204" s="14"/>
      <c r="B204" s="15"/>
      <c r="C204" s="15"/>
    </row>
    <row r="205" spans="1:3">
      <c r="A205" s="14"/>
      <c r="B205" s="15"/>
      <c r="C205" s="15"/>
    </row>
    <row r="206" spans="1:3">
      <c r="A206" s="14"/>
      <c r="B206" s="15"/>
      <c r="C206" s="15"/>
    </row>
    <row r="207" spans="1:3">
      <c r="A207" s="14"/>
      <c r="B207" s="15"/>
      <c r="C207" s="15"/>
    </row>
    <row r="208" spans="1:3">
      <c r="A208" s="14"/>
      <c r="B208" s="15"/>
      <c r="C208" s="15"/>
    </row>
    <row r="209" spans="1:3">
      <c r="A209" s="14"/>
      <c r="B209" s="15"/>
      <c r="C209" s="15"/>
    </row>
    <row r="210" spans="1:3">
      <c r="A210" s="14"/>
      <c r="B210" s="15"/>
      <c r="C210" s="15"/>
    </row>
    <row r="211" spans="1:3">
      <c r="A211" s="14"/>
      <c r="B211" s="15"/>
      <c r="C211" s="15"/>
    </row>
    <row r="212" spans="1:3">
      <c r="A212" s="14"/>
      <c r="B212" s="15"/>
      <c r="C212" s="15"/>
    </row>
    <row r="213" spans="1:3">
      <c r="A213" s="14"/>
      <c r="B213" s="15"/>
      <c r="C213" s="15"/>
    </row>
    <row r="214" spans="1:3">
      <c r="A214" s="14"/>
      <c r="B214" s="15"/>
      <c r="C214" s="15"/>
    </row>
    <row r="215" spans="1:3">
      <c r="A215" s="14"/>
      <c r="B215" s="15"/>
      <c r="C215" s="15"/>
    </row>
    <row r="216" spans="1:3">
      <c r="A216" s="14"/>
      <c r="B216" s="15"/>
      <c r="C216" s="15"/>
    </row>
    <row r="217" spans="1:3">
      <c r="A217" s="14"/>
      <c r="B217" s="15"/>
      <c r="C217" s="15"/>
    </row>
    <row r="218" spans="1:3">
      <c r="A218" s="14"/>
      <c r="B218" s="15"/>
      <c r="C218" s="15"/>
    </row>
    <row r="219" spans="1:3">
      <c r="A219" s="14"/>
      <c r="B219" s="15"/>
      <c r="C219" s="15"/>
    </row>
    <row r="220" spans="1:3">
      <c r="A220" s="14"/>
      <c r="B220" s="15"/>
      <c r="C220" s="15"/>
    </row>
    <row r="221" spans="1:3">
      <c r="A221" s="14"/>
      <c r="B221" s="15"/>
      <c r="C221" s="15"/>
    </row>
    <row r="222" spans="1:3">
      <c r="A222" s="14"/>
      <c r="B222" s="15"/>
      <c r="C222" s="15"/>
    </row>
    <row r="223" spans="1:3">
      <c r="A223" s="14"/>
      <c r="B223" s="15"/>
      <c r="C223" s="15"/>
    </row>
    <row r="224" spans="1:3">
      <c r="A224" s="14"/>
      <c r="B224" s="15"/>
      <c r="C224" s="15"/>
    </row>
    <row r="225" spans="1:3">
      <c r="A225" s="14"/>
      <c r="B225" s="15"/>
      <c r="C225" s="15"/>
    </row>
    <row r="226" spans="1:3">
      <c r="A226" s="14"/>
      <c r="B226" s="15"/>
      <c r="C226" s="15"/>
    </row>
    <row r="227" spans="1:3">
      <c r="A227" s="14"/>
      <c r="B227" s="15"/>
      <c r="C227" s="15"/>
    </row>
    <row r="228" spans="1:3">
      <c r="A228" s="14"/>
      <c r="B228" s="15"/>
      <c r="C228" s="15"/>
    </row>
    <row r="229" spans="1:3">
      <c r="A229" s="14"/>
      <c r="B229" s="15"/>
      <c r="C229" s="15"/>
    </row>
    <row r="230" spans="1:3">
      <c r="A230" s="14"/>
      <c r="B230" s="15"/>
      <c r="C230" s="15"/>
    </row>
    <row r="231" spans="1:3">
      <c r="A231" s="14"/>
      <c r="B231" s="15"/>
      <c r="C231" s="15"/>
    </row>
    <row r="232" spans="1:3">
      <c r="A232" s="14"/>
      <c r="B232" s="15"/>
      <c r="C232" s="15"/>
    </row>
    <row r="233" spans="1:3">
      <c r="A233" s="14"/>
      <c r="B233" s="15"/>
      <c r="C233" s="15"/>
    </row>
    <row r="234" spans="1:3">
      <c r="A234" s="14"/>
      <c r="B234" s="15"/>
      <c r="C234" s="15"/>
    </row>
    <row r="235" spans="1:3">
      <c r="A235" s="14"/>
      <c r="B235" s="15"/>
      <c r="C235" s="15"/>
    </row>
    <row r="236" spans="1:3">
      <c r="A236" s="14"/>
      <c r="B236" s="15"/>
      <c r="C236" s="15"/>
    </row>
    <row r="237" spans="1:3">
      <c r="A237" s="14"/>
      <c r="B237" s="15"/>
      <c r="C237" s="15"/>
    </row>
    <row r="238" spans="1:3">
      <c r="A238" s="14"/>
      <c r="B238" s="15"/>
      <c r="C238" s="15"/>
    </row>
    <row r="239" spans="1:3">
      <c r="A239" s="14"/>
      <c r="B239" s="15"/>
      <c r="C239" s="15"/>
    </row>
    <row r="240" spans="1:3">
      <c r="A240" s="14"/>
      <c r="B240" s="15"/>
      <c r="C240" s="15"/>
    </row>
    <row r="241" spans="1:3">
      <c r="A241" s="14"/>
      <c r="B241" s="15"/>
      <c r="C241" s="15"/>
    </row>
    <row r="242" spans="1:3">
      <c r="A242" s="14"/>
      <c r="B242" s="15"/>
      <c r="C242" s="15"/>
    </row>
    <row r="243" spans="1:3">
      <c r="A243" s="14"/>
      <c r="B243" s="15"/>
      <c r="C243" s="15"/>
    </row>
    <row r="244" spans="1:3">
      <c r="A244" s="14"/>
      <c r="B244" s="15"/>
      <c r="C244" s="15"/>
    </row>
    <row r="245" spans="1:3">
      <c r="A245" s="14"/>
      <c r="B245" s="15"/>
      <c r="C245" s="15"/>
    </row>
    <row r="246" spans="1:3">
      <c r="A246" s="14"/>
      <c r="B246" s="15"/>
      <c r="C246" s="15"/>
    </row>
    <row r="247" spans="1:3">
      <c r="A247" s="14"/>
      <c r="B247" s="15"/>
      <c r="C247" s="15"/>
    </row>
    <row r="248" spans="1:3">
      <c r="A248" s="14"/>
      <c r="B248" s="15"/>
      <c r="C248" s="15"/>
    </row>
    <row r="249" spans="1:3">
      <c r="A249" s="14"/>
      <c r="B249" s="15"/>
      <c r="C249" s="15"/>
    </row>
    <row r="250" spans="1:3">
      <c r="A250" s="14"/>
      <c r="B250" s="15"/>
      <c r="C250" s="15"/>
    </row>
    <row r="251" spans="1:3">
      <c r="A251" s="14"/>
      <c r="B251" s="15"/>
      <c r="C251" s="15"/>
    </row>
    <row r="252" spans="1:3">
      <c r="A252" s="14"/>
      <c r="B252" s="15"/>
      <c r="C252" s="15"/>
    </row>
    <row r="253" spans="1:3">
      <c r="A253" s="14"/>
      <c r="B253" s="15"/>
      <c r="C253" s="15"/>
    </row>
    <row r="254" spans="1:3">
      <c r="A254" s="14"/>
      <c r="B254" s="15"/>
      <c r="C254" s="15"/>
    </row>
    <row r="255" spans="1:3">
      <c r="A255" s="14"/>
      <c r="B255" s="15"/>
      <c r="C255" s="15"/>
    </row>
    <row r="256" spans="1:3">
      <c r="A256" s="14"/>
      <c r="B256" s="15"/>
      <c r="C256" s="15"/>
    </row>
    <row r="257" spans="1:3">
      <c r="A257" s="14"/>
      <c r="B257" s="15"/>
      <c r="C257" s="15"/>
    </row>
    <row r="258" spans="1:3">
      <c r="A258" s="14"/>
      <c r="B258" s="15"/>
      <c r="C258" s="15"/>
    </row>
    <row r="259" spans="1:3">
      <c r="A259" s="14"/>
      <c r="B259" s="15"/>
      <c r="C259" s="15"/>
    </row>
    <row r="260" spans="1:3">
      <c r="A260" s="14"/>
      <c r="B260" s="15"/>
      <c r="C260" s="15"/>
    </row>
    <row r="261" spans="1:3">
      <c r="A261" s="14"/>
      <c r="B261" s="15"/>
      <c r="C261" s="15"/>
    </row>
    <row r="262" spans="1:3">
      <c r="A262" s="14"/>
      <c r="B262" s="15"/>
      <c r="C262" s="15"/>
    </row>
    <row r="263" spans="1:3">
      <c r="A263" s="14"/>
      <c r="B263" s="15"/>
      <c r="C263" s="15"/>
    </row>
    <row r="264" spans="1:3">
      <c r="A264" s="14"/>
      <c r="B264" s="15"/>
      <c r="C264" s="15"/>
    </row>
    <row r="265" spans="1:3">
      <c r="A265" s="14"/>
      <c r="B265" s="15"/>
      <c r="C265" s="15"/>
    </row>
    <row r="266" spans="1:3">
      <c r="A266" s="14"/>
      <c r="B266" s="15"/>
      <c r="C266" s="15"/>
    </row>
    <row r="267" spans="1:3">
      <c r="A267" s="14"/>
      <c r="B267" s="15"/>
      <c r="C267" s="15"/>
    </row>
    <row r="268" spans="1:3">
      <c r="A268" s="14"/>
      <c r="B268" s="15"/>
      <c r="C268" s="15"/>
    </row>
    <row r="269" spans="1:3">
      <c r="A269" s="14"/>
      <c r="B269" s="15"/>
      <c r="C269" s="15"/>
    </row>
    <row r="270" spans="1:3">
      <c r="A270" s="14"/>
      <c r="B270" s="15"/>
      <c r="C270" s="15"/>
    </row>
    <row r="271" spans="1:3">
      <c r="A271" s="14"/>
      <c r="B271" s="15"/>
      <c r="C271" s="15"/>
    </row>
    <row r="272" spans="1:3">
      <c r="A272" s="14"/>
      <c r="B272" s="15"/>
      <c r="C272" s="15"/>
    </row>
    <row r="273" spans="1:3">
      <c r="A273" s="14"/>
      <c r="B273" s="15"/>
      <c r="C273" s="15"/>
    </row>
    <row r="274" spans="1:3">
      <c r="A274" s="14"/>
      <c r="B274" s="15"/>
      <c r="C274" s="15"/>
    </row>
    <row r="275" spans="1:3">
      <c r="A275" s="14"/>
      <c r="B275" s="15"/>
      <c r="C275" s="15"/>
    </row>
    <row r="276" spans="1:3">
      <c r="A276" s="14"/>
      <c r="B276" s="15"/>
      <c r="C276" s="15"/>
    </row>
    <row r="277" spans="1:3">
      <c r="A277" s="14"/>
      <c r="B277" s="15"/>
      <c r="C277" s="15"/>
    </row>
    <row r="278" spans="1:3">
      <c r="A278" s="14"/>
      <c r="B278" s="15"/>
      <c r="C278" s="15"/>
    </row>
    <row r="279" spans="1:3">
      <c r="A279" s="14"/>
      <c r="B279" s="15"/>
      <c r="C279" s="15"/>
    </row>
    <row r="280" spans="1:3">
      <c r="A280" s="14"/>
      <c r="B280" s="15"/>
      <c r="C280" s="15"/>
    </row>
    <row r="281" spans="1:3">
      <c r="A281" s="14"/>
      <c r="B281" s="15"/>
      <c r="C281" s="15"/>
    </row>
    <row r="282" spans="1:3">
      <c r="A282" s="14"/>
      <c r="B282" s="15"/>
      <c r="C282" s="15"/>
    </row>
    <row r="283" spans="1:3">
      <c r="A283" s="14"/>
      <c r="B283" s="15"/>
      <c r="C283" s="15"/>
    </row>
    <row r="284" spans="1:3">
      <c r="A284" s="14"/>
      <c r="B284" s="15"/>
      <c r="C284" s="15"/>
    </row>
    <row r="285" spans="1:3">
      <c r="A285" s="14"/>
      <c r="B285" s="15"/>
      <c r="C285" s="15"/>
    </row>
    <row r="286" spans="1:3">
      <c r="A286" s="14"/>
      <c r="B286" s="15"/>
      <c r="C286" s="15"/>
    </row>
    <row r="287" spans="1:3">
      <c r="A287" s="14"/>
      <c r="B287" s="15"/>
      <c r="C287" s="15"/>
    </row>
    <row r="288" spans="1:3">
      <c r="A288" s="14"/>
      <c r="B288" s="15"/>
      <c r="C288" s="15"/>
    </row>
    <row r="289" spans="1:3">
      <c r="A289" s="14"/>
      <c r="B289" s="15"/>
      <c r="C289" s="15"/>
    </row>
    <row r="290" spans="1:3">
      <c r="A290" s="14"/>
      <c r="B290" s="15"/>
      <c r="C290" s="15"/>
    </row>
    <row r="291" spans="1:3">
      <c r="A291" s="14"/>
      <c r="B291" s="15"/>
      <c r="C291" s="15"/>
    </row>
    <row r="292" spans="1:3">
      <c r="A292" s="14"/>
      <c r="B292" s="15"/>
      <c r="C292" s="15"/>
    </row>
    <row r="293" spans="1:3">
      <c r="A293" s="14"/>
      <c r="B293" s="15"/>
      <c r="C293" s="15"/>
    </row>
    <row r="294" spans="1:3">
      <c r="A294" s="14"/>
      <c r="B294" s="15"/>
      <c r="C294" s="15"/>
    </row>
    <row r="295" spans="1:3">
      <c r="A295" s="14"/>
      <c r="B295" s="15"/>
      <c r="C295" s="15"/>
    </row>
    <row r="296" spans="1:3">
      <c r="A296" s="14"/>
      <c r="B296" s="15"/>
      <c r="C296" s="15"/>
    </row>
    <row r="297" spans="1:3">
      <c r="A297" s="14"/>
      <c r="B297" s="15"/>
      <c r="C297" s="15"/>
    </row>
    <row r="298" spans="1:3">
      <c r="A298" s="14"/>
      <c r="B298" s="15"/>
      <c r="C298" s="15"/>
    </row>
    <row r="299" spans="1:3">
      <c r="A299" s="14"/>
      <c r="B299" s="15"/>
      <c r="C299" s="15"/>
    </row>
    <row r="300" spans="1:3">
      <c r="A300" s="14"/>
      <c r="B300" s="15"/>
      <c r="C300" s="15"/>
    </row>
    <row r="301" spans="1:3">
      <c r="A301" s="14"/>
      <c r="B301" s="15"/>
      <c r="C301" s="15"/>
    </row>
    <row r="302" spans="1:3">
      <c r="A302" s="14"/>
      <c r="B302" s="15"/>
      <c r="C302" s="15"/>
    </row>
    <row r="303" spans="1:3">
      <c r="A303" s="14"/>
      <c r="B303" s="15"/>
      <c r="C303" s="15"/>
    </row>
    <row r="304" spans="1:3">
      <c r="A304" s="14"/>
      <c r="B304" s="15"/>
      <c r="C304" s="15"/>
    </row>
    <row r="305" spans="1:3">
      <c r="A305" s="14"/>
      <c r="B305" s="15"/>
      <c r="C305" s="15"/>
    </row>
    <row r="306" spans="1:3">
      <c r="A306" s="14"/>
      <c r="B306" s="15"/>
      <c r="C306" s="15"/>
    </row>
    <row r="307" spans="1:3">
      <c r="A307" s="14"/>
      <c r="B307" s="15"/>
      <c r="C307" s="15"/>
    </row>
    <row r="308" spans="1:3">
      <c r="A308" s="14"/>
      <c r="B308" s="15"/>
      <c r="C308" s="15"/>
    </row>
    <row r="309" spans="1:3">
      <c r="A309" s="14"/>
      <c r="B309" s="15"/>
      <c r="C309" s="15"/>
    </row>
    <row r="310" spans="1:3">
      <c r="A310" s="14"/>
      <c r="B310" s="15"/>
      <c r="C310" s="15"/>
    </row>
    <row r="311" spans="1:3">
      <c r="A311" s="14"/>
      <c r="B311" s="15"/>
      <c r="C311" s="15"/>
    </row>
    <row r="312" spans="1:3">
      <c r="A312" s="14"/>
      <c r="B312" s="15"/>
      <c r="C312" s="15"/>
    </row>
    <row r="313" spans="1:3">
      <c r="A313" s="14"/>
      <c r="B313" s="15"/>
      <c r="C313" s="15"/>
    </row>
    <row r="314" spans="1:3">
      <c r="A314" s="14"/>
      <c r="B314" s="15"/>
      <c r="C314" s="15"/>
    </row>
    <row r="315" spans="1:3">
      <c r="A315" s="14"/>
      <c r="B315" s="15"/>
      <c r="C315" s="15"/>
    </row>
    <row r="316" spans="1:3">
      <c r="A316" s="14"/>
      <c r="B316" s="15"/>
      <c r="C316" s="15"/>
    </row>
    <row r="317" spans="1:3">
      <c r="A317" s="14"/>
      <c r="B317" s="15"/>
      <c r="C317" s="15"/>
    </row>
    <row r="318" spans="1:3">
      <c r="A318" s="14"/>
      <c r="B318" s="15"/>
      <c r="C318" s="15"/>
    </row>
    <row r="319" spans="1:3">
      <c r="A319" s="14"/>
      <c r="B319" s="15"/>
      <c r="C319" s="15"/>
    </row>
    <row r="320" spans="1:3">
      <c r="A320" s="14"/>
      <c r="B320" s="15"/>
      <c r="C320" s="15"/>
    </row>
    <row r="321" spans="1:3">
      <c r="A321" s="14"/>
      <c r="B321" s="15"/>
      <c r="C321" s="15"/>
    </row>
    <row r="322" spans="1:3">
      <c r="A322" s="14"/>
      <c r="B322" s="15"/>
      <c r="C322" s="15"/>
    </row>
    <row r="323" spans="1:3">
      <c r="A323" s="14"/>
      <c r="B323" s="15"/>
      <c r="C323" s="15"/>
    </row>
    <row r="324" spans="1:3">
      <c r="A324" s="14"/>
      <c r="B324" s="15"/>
      <c r="C324" s="15"/>
    </row>
    <row r="325" spans="1:3">
      <c r="A325" s="14"/>
      <c r="B325" s="15"/>
      <c r="C325" s="15"/>
    </row>
    <row r="326" spans="1:3">
      <c r="A326" s="14"/>
      <c r="B326" s="15"/>
      <c r="C326" s="15"/>
    </row>
    <row r="327" spans="1:3">
      <c r="A327" s="14"/>
      <c r="B327" s="15"/>
      <c r="C327" s="15"/>
    </row>
    <row r="328" spans="1:3">
      <c r="A328" s="14"/>
      <c r="B328" s="15"/>
      <c r="C328" s="15"/>
    </row>
    <row r="329" spans="1:3">
      <c r="A329" s="14"/>
      <c r="B329" s="15"/>
      <c r="C329" s="15"/>
    </row>
    <row r="330" spans="1:3">
      <c r="A330" s="14"/>
      <c r="B330" s="15"/>
      <c r="C330" s="15"/>
    </row>
    <row r="331" spans="1:3">
      <c r="A331" s="14"/>
      <c r="B331" s="15"/>
      <c r="C331" s="15"/>
    </row>
    <row r="332" spans="1:3">
      <c r="A332" s="14"/>
      <c r="B332" s="15"/>
      <c r="C332" s="15"/>
    </row>
    <row r="333" spans="1:3">
      <c r="A333" s="14"/>
      <c r="B333" s="15"/>
      <c r="C333" s="15"/>
    </row>
    <row r="334" spans="1:3">
      <c r="A334" s="14"/>
      <c r="B334" s="15"/>
      <c r="C334" s="15"/>
    </row>
    <row r="335" spans="1:3">
      <c r="A335" s="14"/>
      <c r="B335" s="15"/>
      <c r="C335" s="15"/>
    </row>
    <row r="336" spans="1:3">
      <c r="A336" s="14"/>
      <c r="B336" s="15"/>
      <c r="C336" s="15"/>
    </row>
    <row r="337" spans="1:3">
      <c r="A337" s="14"/>
      <c r="B337" s="15"/>
      <c r="C337" s="15"/>
    </row>
    <row r="338" spans="1:3">
      <c r="A338" s="14"/>
      <c r="B338" s="15"/>
      <c r="C338" s="15"/>
    </row>
    <row r="339" spans="1:3">
      <c r="A339" s="14"/>
      <c r="B339" s="15"/>
      <c r="C339" s="15"/>
    </row>
    <row r="340" spans="1:3">
      <c r="A340" s="14"/>
      <c r="B340" s="15"/>
      <c r="C340" s="15"/>
    </row>
    <row r="341" spans="1:3">
      <c r="A341" s="14"/>
      <c r="B341" s="15"/>
      <c r="C341" s="15"/>
    </row>
    <row r="342" spans="1:3">
      <c r="A342" s="14"/>
      <c r="B342" s="15"/>
      <c r="C342" s="15"/>
    </row>
    <row r="343" spans="1:3">
      <c r="A343" s="14"/>
      <c r="B343" s="15"/>
      <c r="C343" s="15"/>
    </row>
    <row r="344" spans="1:3">
      <c r="A344" s="14"/>
      <c r="B344" s="15"/>
      <c r="C344" s="15"/>
    </row>
    <row r="345" spans="1:3">
      <c r="A345" s="14"/>
      <c r="B345" s="15"/>
      <c r="C345" s="15"/>
    </row>
    <row r="346" spans="1:3">
      <c r="A346" s="14"/>
      <c r="B346" s="15"/>
      <c r="C346" s="15"/>
    </row>
    <row r="347" spans="1:3">
      <c r="A347" s="14"/>
      <c r="B347" s="15"/>
      <c r="C347" s="15"/>
    </row>
    <row r="348" spans="1:3">
      <c r="A348" s="14"/>
      <c r="B348" s="15"/>
      <c r="C348" s="15"/>
    </row>
    <row r="349" spans="1:3">
      <c r="A349" s="14"/>
      <c r="B349" s="15"/>
      <c r="C349" s="15"/>
    </row>
    <row r="350" spans="1:3">
      <c r="A350" s="14"/>
      <c r="B350" s="15"/>
      <c r="C350" s="15"/>
    </row>
    <row r="351" spans="1:3">
      <c r="A351" s="14"/>
      <c r="B351" s="15"/>
      <c r="C351" s="15"/>
    </row>
    <row r="352" spans="1:3">
      <c r="A352" s="14"/>
      <c r="B352" s="15"/>
      <c r="C352" s="15"/>
    </row>
    <row r="353" spans="1:3">
      <c r="A353" s="14"/>
      <c r="B353" s="15"/>
      <c r="C353" s="15"/>
    </row>
    <row r="354" spans="1:3">
      <c r="A354" s="14"/>
      <c r="B354" s="15"/>
      <c r="C354" s="15"/>
    </row>
    <row r="355" spans="1:3">
      <c r="A355" s="14"/>
      <c r="B355" s="15"/>
      <c r="C355" s="15"/>
    </row>
    <row r="356" spans="1:3">
      <c r="A356" s="14"/>
      <c r="B356" s="15"/>
      <c r="C356" s="15"/>
    </row>
    <row r="357" spans="1:3">
      <c r="A357" s="14"/>
      <c r="B357" s="15"/>
      <c r="C357" s="15"/>
    </row>
    <row r="358" spans="1:3">
      <c r="A358" s="14"/>
      <c r="B358" s="15"/>
      <c r="C358" s="15"/>
    </row>
    <row r="359" spans="1:3">
      <c r="A359" s="14"/>
      <c r="B359" s="15"/>
      <c r="C359" s="15"/>
    </row>
    <row r="360" spans="1:3">
      <c r="A360" s="14"/>
      <c r="B360" s="15"/>
      <c r="C360" s="15"/>
    </row>
    <row r="361" spans="1:3">
      <c r="A361" s="14"/>
      <c r="B361" s="15"/>
      <c r="C361" s="15"/>
    </row>
    <row r="362" spans="1:3">
      <c r="A362" s="14"/>
      <c r="B362" s="15"/>
      <c r="C362" s="15"/>
    </row>
    <row r="363" spans="1:3">
      <c r="A363" s="14"/>
      <c r="B363" s="15"/>
      <c r="C363" s="15"/>
    </row>
    <row r="364" spans="1:3">
      <c r="A364" s="14"/>
      <c r="B364" s="15"/>
      <c r="C364" s="15"/>
    </row>
    <row r="365" spans="1:3">
      <c r="A365" s="14"/>
      <c r="B365" s="15"/>
      <c r="C365" s="15"/>
    </row>
    <row r="366" spans="1:3">
      <c r="A366" s="14"/>
      <c r="B366" s="15"/>
      <c r="C366" s="15"/>
    </row>
    <row r="367" spans="1:3">
      <c r="A367" s="14"/>
      <c r="B367" s="15"/>
      <c r="C367" s="15"/>
    </row>
    <row r="368" spans="1:3">
      <c r="A368" s="14"/>
      <c r="B368" s="15"/>
      <c r="C368" s="15"/>
    </row>
    <row r="369" spans="1:3">
      <c r="A369" s="14"/>
      <c r="B369" s="15"/>
      <c r="C369" s="15"/>
    </row>
    <row r="370" spans="1:3">
      <c r="A370" s="14"/>
      <c r="B370" s="15"/>
      <c r="C370" s="15"/>
    </row>
    <row r="371" spans="1:3">
      <c r="A371" s="14"/>
      <c r="B371" s="15"/>
      <c r="C371" s="15"/>
    </row>
    <row r="372" spans="1:3">
      <c r="A372" s="14"/>
      <c r="B372" s="15"/>
      <c r="C372" s="15"/>
    </row>
    <row r="373" spans="1:3">
      <c r="A373" s="14"/>
      <c r="B373" s="15"/>
      <c r="C373" s="15"/>
    </row>
    <row r="374" spans="1:3">
      <c r="A374" s="14"/>
      <c r="B374" s="15"/>
      <c r="C374" s="15"/>
    </row>
    <row r="375" spans="1:3">
      <c r="A375" s="14"/>
      <c r="B375" s="15"/>
      <c r="C375" s="15"/>
    </row>
    <row r="376" spans="1:3">
      <c r="A376" s="14"/>
      <c r="B376" s="15"/>
      <c r="C376" s="15"/>
    </row>
    <row r="377" spans="1:3">
      <c r="A377" s="14"/>
      <c r="B377" s="15"/>
      <c r="C377" s="15"/>
    </row>
    <row r="378" spans="1:3">
      <c r="A378" s="14"/>
      <c r="B378" s="15"/>
      <c r="C378" s="15"/>
    </row>
    <row r="379" spans="1:3">
      <c r="A379" s="14"/>
      <c r="B379" s="15"/>
      <c r="C379" s="15"/>
    </row>
    <row r="380" spans="1:3">
      <c r="A380" s="14"/>
      <c r="B380" s="15"/>
      <c r="C380" s="15"/>
    </row>
    <row r="381" spans="1:3">
      <c r="A381" s="14"/>
      <c r="B381" s="15"/>
      <c r="C381" s="15"/>
    </row>
    <row r="382" spans="1:3">
      <c r="A382" s="14"/>
      <c r="B382" s="15"/>
      <c r="C382" s="15"/>
    </row>
    <row r="383" spans="1:3">
      <c r="A383" s="14"/>
      <c r="B383" s="15"/>
      <c r="C383" s="15"/>
    </row>
    <row r="384" spans="1:3">
      <c r="A384" s="14"/>
      <c r="B384" s="15"/>
      <c r="C384" s="15"/>
    </row>
    <row r="385" spans="1:3">
      <c r="A385" s="14"/>
      <c r="B385" s="15"/>
      <c r="C385" s="15"/>
    </row>
    <row r="386" spans="1:3">
      <c r="A386" s="14"/>
      <c r="B386" s="15"/>
      <c r="C386" s="15"/>
    </row>
    <row r="387" spans="1:3">
      <c r="A387" s="14"/>
      <c r="B387" s="15"/>
      <c r="C387" s="15"/>
    </row>
    <row r="388" spans="1:3">
      <c r="A388" s="14"/>
      <c r="B388" s="15"/>
      <c r="C388" s="15"/>
    </row>
    <row r="389" spans="1:3">
      <c r="A389" s="14"/>
      <c r="B389" s="15"/>
      <c r="C389" s="15"/>
    </row>
    <row r="390" spans="1:3">
      <c r="A390" s="14"/>
      <c r="B390" s="15"/>
      <c r="C390" s="15"/>
    </row>
    <row r="391" spans="1:3">
      <c r="A391" s="14"/>
      <c r="B391" s="15"/>
      <c r="C391" s="15"/>
    </row>
    <row r="392" spans="1:3">
      <c r="A392" s="14"/>
      <c r="B392" s="15"/>
      <c r="C392" s="15"/>
    </row>
    <row r="393" spans="1:3">
      <c r="A393" s="14"/>
      <c r="B393" s="15"/>
      <c r="C393" s="15"/>
    </row>
    <row r="394" spans="1:3">
      <c r="A394" s="14"/>
      <c r="B394" s="15"/>
      <c r="C394" s="15"/>
    </row>
    <row r="395" spans="1:3">
      <c r="A395" s="14"/>
      <c r="B395" s="15"/>
      <c r="C395" s="15"/>
    </row>
    <row r="396" spans="1:3">
      <c r="A396" s="14"/>
      <c r="B396" s="15"/>
      <c r="C396" s="15"/>
    </row>
    <row r="397" spans="1:3">
      <c r="A397" s="14"/>
      <c r="B397" s="15"/>
      <c r="C397" s="15"/>
    </row>
    <row r="398" spans="1:3">
      <c r="A398" s="14"/>
      <c r="B398" s="15"/>
      <c r="C398" s="15"/>
    </row>
    <row r="399" spans="1:3">
      <c r="A399" s="14"/>
      <c r="B399" s="15"/>
      <c r="C399" s="15"/>
    </row>
    <row r="400" spans="1:3">
      <c r="A400" s="14"/>
      <c r="B400" s="15"/>
      <c r="C400" s="15"/>
    </row>
    <row r="401" spans="1:3">
      <c r="A401" s="14"/>
      <c r="B401" s="15"/>
      <c r="C401" s="15"/>
    </row>
    <row r="402" spans="1:3">
      <c r="A402" s="14"/>
      <c r="B402" s="15"/>
      <c r="C402" s="15"/>
    </row>
    <row r="403" spans="1:3">
      <c r="A403" s="14"/>
      <c r="B403" s="15"/>
      <c r="C403" s="15"/>
    </row>
    <row r="404" spans="1:3">
      <c r="A404" s="14"/>
      <c r="B404" s="15"/>
      <c r="C404" s="15"/>
    </row>
    <row r="405" spans="1:3">
      <c r="A405" s="14"/>
      <c r="B405" s="15"/>
      <c r="C405" s="15"/>
    </row>
    <row r="406" spans="1:3">
      <c r="A406" s="14"/>
      <c r="B406" s="15"/>
      <c r="C406" s="15"/>
    </row>
    <row r="407" spans="1:3">
      <c r="A407" s="14"/>
      <c r="B407" s="15"/>
      <c r="C407" s="15"/>
    </row>
    <row r="408" spans="1:3">
      <c r="A408" s="14"/>
      <c r="B408" s="15"/>
      <c r="C408" s="15"/>
    </row>
    <row r="409" spans="1:3">
      <c r="A409" s="14"/>
      <c r="B409" s="15"/>
      <c r="C409" s="15"/>
    </row>
    <row r="410" spans="1:3">
      <c r="A410" s="14"/>
      <c r="B410" s="15"/>
      <c r="C410" s="15"/>
    </row>
    <row r="411" spans="1:3">
      <c r="A411" s="14"/>
      <c r="B411" s="15"/>
      <c r="C411" s="15"/>
    </row>
    <row r="412" spans="1:3">
      <c r="A412" s="14"/>
      <c r="B412" s="15"/>
      <c r="C412" s="15"/>
    </row>
    <row r="413" spans="1:3">
      <c r="A413" s="14"/>
      <c r="B413" s="15"/>
      <c r="C413" s="15"/>
    </row>
    <row r="414" spans="1:3">
      <c r="A414" s="14"/>
      <c r="B414" s="15"/>
      <c r="C414" s="15"/>
    </row>
    <row r="415" spans="1:3">
      <c r="A415" s="14"/>
      <c r="B415" s="15"/>
      <c r="C415" s="15"/>
    </row>
    <row r="416" spans="1:3">
      <c r="A416" s="14"/>
      <c r="B416" s="15"/>
      <c r="C416" s="15"/>
    </row>
    <row r="417" spans="1:3">
      <c r="A417" s="14"/>
      <c r="B417" s="15"/>
      <c r="C417" s="15"/>
    </row>
    <row r="418" spans="1:3">
      <c r="A418" s="14"/>
      <c r="B418" s="15"/>
      <c r="C418" s="15"/>
    </row>
    <row r="419" spans="1:3">
      <c r="A419" s="14"/>
      <c r="B419" s="15"/>
      <c r="C419" s="15"/>
    </row>
    <row r="420" spans="1:3">
      <c r="A420" s="14"/>
      <c r="B420" s="15"/>
      <c r="C420" s="15"/>
    </row>
    <row r="421" spans="1:3">
      <c r="A421" s="14"/>
      <c r="B421" s="15"/>
      <c r="C421" s="15"/>
    </row>
    <row r="422" spans="1:3">
      <c r="A422" s="14"/>
      <c r="B422" s="15"/>
      <c r="C422" s="15"/>
    </row>
    <row r="423" spans="1:3">
      <c r="A423" s="14"/>
      <c r="B423" s="15"/>
      <c r="C423" s="15"/>
    </row>
    <row r="424" spans="1:3">
      <c r="A424" s="14"/>
      <c r="B424" s="15"/>
      <c r="C424" s="15"/>
    </row>
    <row r="425" spans="1:3">
      <c r="A425" s="14"/>
      <c r="B425" s="15"/>
      <c r="C425" s="15"/>
    </row>
    <row r="426" spans="1:3">
      <c r="A426" s="14"/>
      <c r="B426" s="15"/>
      <c r="C426" s="15"/>
    </row>
    <row r="427" spans="1:3">
      <c r="A427" s="14"/>
      <c r="B427" s="15"/>
      <c r="C427" s="15"/>
    </row>
    <row r="428" spans="1:3">
      <c r="A428" s="14"/>
      <c r="B428" s="15"/>
      <c r="C428" s="15"/>
    </row>
    <row r="429" spans="1:3">
      <c r="A429" s="14"/>
      <c r="B429" s="15"/>
      <c r="C429" s="15"/>
    </row>
    <row r="430" spans="1:3">
      <c r="A430" s="14"/>
      <c r="B430" s="15"/>
      <c r="C430" s="15"/>
    </row>
    <row r="431" spans="1:3">
      <c r="A431" s="14"/>
      <c r="B431" s="15"/>
      <c r="C431" s="15"/>
    </row>
    <row r="432" spans="1:3">
      <c r="A432" s="14"/>
      <c r="B432" s="15"/>
      <c r="C432" s="15"/>
    </row>
    <row r="433" spans="1:3">
      <c r="A433" s="14"/>
      <c r="B433" s="15"/>
      <c r="C433" s="15"/>
    </row>
    <row r="434" spans="1:3">
      <c r="A434" s="14"/>
      <c r="B434" s="15"/>
      <c r="C434" s="15"/>
    </row>
    <row r="435" spans="1:3">
      <c r="A435" s="14"/>
      <c r="B435" s="15"/>
      <c r="C435" s="15"/>
    </row>
    <row r="436" spans="1:3">
      <c r="A436" s="14"/>
      <c r="B436" s="15"/>
      <c r="C436" s="15"/>
    </row>
    <row r="437" spans="1:3">
      <c r="A437" s="14"/>
      <c r="B437" s="15"/>
      <c r="C437" s="15"/>
    </row>
    <row r="438" spans="1:3">
      <c r="A438" s="14"/>
      <c r="B438" s="15"/>
      <c r="C438" s="15"/>
    </row>
    <row r="439" spans="1:3">
      <c r="A439" s="14"/>
      <c r="B439" s="15"/>
      <c r="C439" s="15"/>
    </row>
    <row r="440" spans="1:3">
      <c r="A440" s="14"/>
      <c r="B440" s="15"/>
      <c r="C440" s="15"/>
    </row>
    <row r="441" spans="1:3">
      <c r="A441" s="14"/>
      <c r="B441" s="15"/>
      <c r="C441" s="15"/>
    </row>
    <row r="442" spans="1:3">
      <c r="A442" s="14"/>
      <c r="B442" s="15"/>
      <c r="C442" s="15"/>
    </row>
    <row r="443" spans="1:3">
      <c r="A443" s="14"/>
      <c r="B443" s="15"/>
      <c r="C443" s="15"/>
    </row>
    <row r="444" spans="1:3">
      <c r="A444" s="14"/>
      <c r="B444" s="15"/>
      <c r="C444" s="15"/>
    </row>
    <row r="445" spans="1:3">
      <c r="A445" s="14"/>
      <c r="B445" s="15"/>
      <c r="C445" s="15"/>
    </row>
    <row r="446" spans="1:3">
      <c r="A446" s="14"/>
      <c r="B446" s="15"/>
      <c r="C446" s="15"/>
    </row>
    <row r="447" spans="1:3">
      <c r="A447" s="14"/>
      <c r="B447" s="15"/>
      <c r="C447" s="15"/>
    </row>
    <row r="448" spans="1:3">
      <c r="A448" s="14"/>
      <c r="B448" s="15"/>
      <c r="C448" s="15"/>
    </row>
    <row r="449" spans="1:3">
      <c r="A449" s="14"/>
      <c r="B449" s="15"/>
      <c r="C449" s="15"/>
    </row>
    <row r="450" spans="1:3">
      <c r="A450" s="14"/>
      <c r="B450" s="15"/>
      <c r="C450" s="15"/>
    </row>
    <row r="451" spans="1:3">
      <c r="A451" s="14"/>
      <c r="B451" s="15"/>
      <c r="C451" s="15"/>
    </row>
    <row r="452" spans="1:3">
      <c r="A452" s="14"/>
      <c r="B452" s="15"/>
      <c r="C452" s="15"/>
    </row>
    <row r="453" spans="1:3">
      <c r="A453" s="14"/>
      <c r="B453" s="15"/>
      <c r="C453" s="15"/>
    </row>
    <row r="454" spans="1:3">
      <c r="A454" s="14"/>
      <c r="B454" s="15"/>
      <c r="C454" s="15"/>
    </row>
    <row r="455" spans="1:3">
      <c r="A455" s="14"/>
      <c r="B455" s="15"/>
      <c r="C455" s="15"/>
    </row>
    <row r="456" spans="1:3">
      <c r="A456" s="14"/>
      <c r="B456" s="15"/>
      <c r="C456" s="15"/>
    </row>
    <row r="457" spans="1:3">
      <c r="A457" s="14"/>
      <c r="B457" s="15"/>
      <c r="C457" s="15"/>
    </row>
    <row r="458" spans="1:3">
      <c r="A458" s="14"/>
      <c r="B458" s="15"/>
      <c r="C458" s="15"/>
    </row>
    <row r="459" spans="1:3">
      <c r="A459" s="14"/>
      <c r="B459" s="15"/>
      <c r="C459" s="15"/>
    </row>
    <row r="460" spans="1:3">
      <c r="A460" s="14"/>
      <c r="B460" s="15"/>
      <c r="C460" s="15"/>
    </row>
    <row r="461" spans="1:3">
      <c r="A461" s="14"/>
      <c r="B461" s="15"/>
      <c r="C461" s="15"/>
    </row>
    <row r="462" spans="1:3">
      <c r="A462" s="14"/>
      <c r="B462" s="15"/>
      <c r="C462" s="15"/>
    </row>
    <row r="463" spans="1:3">
      <c r="A463" s="14"/>
      <c r="B463" s="15"/>
      <c r="C463" s="15"/>
    </row>
    <row r="464" spans="1:3">
      <c r="A464" s="14"/>
      <c r="B464" s="15"/>
      <c r="C464" s="15"/>
    </row>
    <row r="465" spans="1:3">
      <c r="A465" s="14"/>
      <c r="B465" s="15"/>
      <c r="C465" s="15"/>
    </row>
    <row r="466" spans="1:3">
      <c r="A466" s="14"/>
      <c r="B466" s="15"/>
      <c r="C466" s="15"/>
    </row>
    <row r="467" spans="1:3">
      <c r="A467" s="14"/>
      <c r="B467" s="15"/>
      <c r="C467" s="15"/>
    </row>
    <row r="468" spans="1:3">
      <c r="A468" s="14"/>
      <c r="B468" s="15"/>
      <c r="C468" s="15"/>
    </row>
    <row r="469" spans="1:3">
      <c r="A469" s="14"/>
      <c r="B469" s="15"/>
      <c r="C469" s="15"/>
    </row>
    <row r="470" spans="1:3">
      <c r="A470" s="14"/>
      <c r="B470" s="15"/>
      <c r="C470" s="15"/>
    </row>
    <row r="471" spans="1:3">
      <c r="A471" s="14"/>
      <c r="B471" s="15"/>
      <c r="C471" s="15"/>
    </row>
    <row r="472" spans="1:3">
      <c r="A472" s="14"/>
      <c r="B472" s="15"/>
      <c r="C472" s="15"/>
    </row>
    <row r="473" spans="1:3">
      <c r="A473" s="14"/>
      <c r="B473" s="15"/>
      <c r="C473" s="15"/>
    </row>
    <row r="474" spans="1:3">
      <c r="A474" s="14"/>
      <c r="B474" s="15"/>
      <c r="C474" s="15"/>
    </row>
    <row r="475" spans="1:3">
      <c r="A475" s="14"/>
      <c r="B475" s="15"/>
      <c r="C475" s="15"/>
    </row>
    <row r="476" spans="1:3">
      <c r="A476" s="14"/>
      <c r="B476" s="15"/>
      <c r="C476" s="15"/>
    </row>
    <row r="477" spans="1:3">
      <c r="A477" s="14"/>
      <c r="B477" s="15"/>
      <c r="C477" s="15"/>
    </row>
    <row r="478" spans="1:3">
      <c r="A478" s="14"/>
      <c r="B478" s="15"/>
      <c r="C478" s="15"/>
    </row>
    <row r="479" spans="1:3">
      <c r="A479" s="14"/>
      <c r="B479" s="15"/>
      <c r="C479" s="15"/>
    </row>
    <row r="480" spans="1:3">
      <c r="A480" s="14"/>
      <c r="B480" s="15"/>
      <c r="C480" s="15"/>
    </row>
    <row r="481" spans="1:3">
      <c r="A481" s="14"/>
      <c r="B481" s="15"/>
      <c r="C481" s="15"/>
    </row>
    <row r="482" spans="1:3">
      <c r="A482" s="14"/>
      <c r="B482" s="15"/>
      <c r="C482" s="15"/>
    </row>
    <row r="483" spans="1:3">
      <c r="A483" s="14"/>
      <c r="B483" s="15"/>
      <c r="C483" s="15"/>
    </row>
    <row r="484" spans="1:3">
      <c r="A484" s="14"/>
      <c r="B484" s="15"/>
      <c r="C484" s="15"/>
    </row>
    <row r="485" spans="1:3">
      <c r="A485" s="14"/>
      <c r="B485" s="15"/>
      <c r="C485" s="15"/>
    </row>
    <row r="486" spans="1:3">
      <c r="A486" s="14"/>
      <c r="B486" s="15"/>
      <c r="C486" s="15"/>
    </row>
    <row r="487" spans="1:3">
      <c r="A487" s="14"/>
      <c r="B487" s="15"/>
      <c r="C487" s="15"/>
    </row>
    <row r="488" spans="1:3">
      <c r="A488" s="14"/>
      <c r="B488" s="15"/>
      <c r="C488" s="15"/>
    </row>
    <row r="489" spans="1:3">
      <c r="A489" s="14"/>
      <c r="B489" s="15"/>
      <c r="C489" s="15"/>
    </row>
    <row r="490" spans="1:3">
      <c r="A490" s="14"/>
      <c r="B490" s="15"/>
      <c r="C490" s="15"/>
    </row>
    <row r="491" spans="1:3">
      <c r="A491" s="14"/>
      <c r="B491" s="15"/>
      <c r="C491" s="15"/>
    </row>
    <row r="492" spans="1:3">
      <c r="A492" s="14"/>
      <c r="B492" s="15"/>
      <c r="C492" s="15"/>
    </row>
    <row r="493" spans="1:3">
      <c r="A493" s="14"/>
      <c r="B493" s="15"/>
      <c r="C493" s="15"/>
    </row>
    <row r="494" spans="1:3">
      <c r="A494" s="14"/>
      <c r="B494" s="15"/>
      <c r="C494" s="15"/>
    </row>
    <row r="495" spans="1:3">
      <c r="A495" s="14"/>
      <c r="B495" s="15"/>
      <c r="C495" s="15"/>
    </row>
    <row r="496" spans="1:3">
      <c r="A496" s="14"/>
      <c r="B496" s="15"/>
      <c r="C496" s="15"/>
    </row>
    <row r="497" spans="1:3">
      <c r="A497" s="14"/>
      <c r="B497" s="15"/>
      <c r="C497" s="15"/>
    </row>
    <row r="498" spans="1:3">
      <c r="A498" s="14"/>
      <c r="B498" s="15"/>
      <c r="C498" s="15"/>
    </row>
    <row r="499" spans="1:3">
      <c r="A499" s="14"/>
      <c r="B499" s="15"/>
      <c r="C499" s="15"/>
    </row>
    <row r="500" spans="1:3">
      <c r="A500" s="14"/>
      <c r="B500" s="15"/>
      <c r="C500" s="15"/>
    </row>
    <row r="501" spans="1:3">
      <c r="A501" s="14"/>
      <c r="B501" s="15"/>
      <c r="C501" s="15"/>
    </row>
    <row r="502" spans="1:3">
      <c r="A502" s="14"/>
      <c r="B502" s="15"/>
      <c r="C502" s="15"/>
    </row>
    <row r="503" spans="1:3">
      <c r="A503" s="14"/>
      <c r="B503" s="15"/>
      <c r="C503" s="15"/>
    </row>
    <row r="504" spans="1:3">
      <c r="A504" s="14"/>
      <c r="B504" s="15"/>
      <c r="C504" s="15"/>
    </row>
    <row r="505" spans="1:3">
      <c r="A505" s="14"/>
      <c r="B505" s="15"/>
      <c r="C505" s="15"/>
    </row>
    <row r="506" spans="1:3">
      <c r="A506" s="14"/>
      <c r="B506" s="15"/>
      <c r="C506" s="15"/>
    </row>
    <row r="507" spans="1:3">
      <c r="A507" s="14"/>
      <c r="B507" s="15"/>
      <c r="C507" s="15"/>
    </row>
    <row r="508" spans="1:3">
      <c r="A508" s="14"/>
      <c r="B508" s="15"/>
      <c r="C508" s="15"/>
    </row>
    <row r="509" spans="1:3">
      <c r="A509" s="14"/>
      <c r="B509" s="15"/>
      <c r="C509" s="15"/>
    </row>
    <row r="510" spans="1:3">
      <c r="A510" s="14"/>
      <c r="B510" s="15"/>
      <c r="C510" s="15"/>
    </row>
    <row r="511" spans="1:3">
      <c r="A511" s="14"/>
      <c r="B511" s="15"/>
      <c r="C511" s="15"/>
    </row>
    <row r="512" spans="1:3">
      <c r="A512" s="14"/>
      <c r="B512" s="15"/>
      <c r="C512" s="15"/>
    </row>
    <row r="513" spans="1:3">
      <c r="A513" s="14"/>
      <c r="B513" s="15"/>
      <c r="C513" s="15"/>
    </row>
    <row r="514" spans="1:3">
      <c r="A514" s="14"/>
      <c r="B514" s="15"/>
      <c r="C514" s="15"/>
    </row>
    <row r="515" spans="1:3">
      <c r="A515" s="14"/>
      <c r="B515" s="15"/>
      <c r="C515" s="15"/>
    </row>
    <row r="516" spans="1:3">
      <c r="A516" s="14"/>
      <c r="B516" s="15"/>
      <c r="C516" s="15"/>
    </row>
    <row r="517" spans="1:3">
      <c r="A517" s="14"/>
      <c r="B517" s="15"/>
      <c r="C517" s="15"/>
    </row>
    <row r="518" spans="1:3">
      <c r="A518" s="14"/>
      <c r="B518" s="15"/>
      <c r="C518" s="15"/>
    </row>
    <row r="519" spans="1:3">
      <c r="A519" s="14"/>
      <c r="B519" s="15"/>
      <c r="C519" s="15"/>
    </row>
    <row r="520" spans="1:3">
      <c r="A520" s="14"/>
      <c r="B520" s="15"/>
      <c r="C520" s="15"/>
    </row>
    <row r="521" spans="1:3">
      <c r="A521" s="14"/>
      <c r="B521" s="15"/>
      <c r="C521" s="15"/>
    </row>
    <row r="522" spans="1:3">
      <c r="A522" s="14"/>
      <c r="B522" s="15"/>
      <c r="C522" s="15"/>
    </row>
    <row r="523" spans="1:3">
      <c r="A523" s="14"/>
      <c r="B523" s="15"/>
      <c r="C523" s="15"/>
    </row>
    <row r="524" spans="1:3">
      <c r="A524" s="14"/>
      <c r="B524" s="15"/>
      <c r="C524" s="15"/>
    </row>
    <row r="525" spans="1:3">
      <c r="A525" s="14"/>
      <c r="B525" s="15"/>
      <c r="C525" s="15"/>
    </row>
    <row r="526" spans="1:3">
      <c r="A526" s="14"/>
      <c r="B526" s="15"/>
      <c r="C526" s="15"/>
    </row>
    <row r="527" spans="1:3">
      <c r="A527" s="14"/>
      <c r="B527" s="15"/>
      <c r="C527" s="15"/>
    </row>
    <row r="528" spans="1:3">
      <c r="A528" s="14"/>
      <c r="B528" s="15"/>
      <c r="C528" s="15"/>
    </row>
    <row r="529" spans="1:3">
      <c r="A529" s="14"/>
      <c r="B529" s="15"/>
      <c r="C529" s="15"/>
    </row>
    <row r="530" spans="1:3">
      <c r="A530" s="14"/>
      <c r="B530" s="15"/>
      <c r="C530" s="15"/>
    </row>
    <row r="531" spans="1:3">
      <c r="A531" s="14"/>
      <c r="B531" s="15"/>
      <c r="C531" s="15"/>
    </row>
    <row r="532" spans="1:3">
      <c r="A532" s="14"/>
      <c r="B532" s="15"/>
      <c r="C532" s="15"/>
    </row>
    <row r="533" spans="1:3">
      <c r="A533" s="14"/>
      <c r="B533" s="15"/>
      <c r="C533" s="15"/>
    </row>
    <row r="534" spans="1:3">
      <c r="A534" s="14"/>
      <c r="B534" s="15"/>
      <c r="C534" s="15"/>
    </row>
    <row r="535" spans="1:3">
      <c r="A535" s="14"/>
      <c r="B535" s="15"/>
      <c r="C535" s="15"/>
    </row>
    <row r="536" spans="1:3">
      <c r="A536" s="14"/>
      <c r="B536" s="15"/>
      <c r="C536" s="15"/>
    </row>
    <row r="537" spans="1:3">
      <c r="A537" s="14"/>
      <c r="B537" s="15"/>
      <c r="C537" s="15"/>
    </row>
    <row r="538" spans="1:3">
      <c r="A538" s="14"/>
      <c r="B538" s="15"/>
      <c r="C538" s="15"/>
    </row>
    <row r="539" spans="1:3">
      <c r="A539" s="14"/>
      <c r="B539" s="15"/>
      <c r="C539" s="15"/>
    </row>
    <row r="540" spans="1:3">
      <c r="A540" s="14"/>
      <c r="B540" s="15"/>
      <c r="C540" s="15"/>
    </row>
    <row r="541" spans="1:3">
      <c r="A541" s="14"/>
      <c r="B541" s="15"/>
      <c r="C541" s="15"/>
    </row>
    <row r="542" spans="1:3">
      <c r="A542" s="14"/>
      <c r="B542" s="15"/>
      <c r="C542" s="15"/>
    </row>
    <row r="543" spans="1:3">
      <c r="A543" s="14"/>
      <c r="B543" s="15"/>
      <c r="C543" s="15"/>
    </row>
    <row r="544" spans="1:3">
      <c r="A544" s="14"/>
      <c r="B544" s="15"/>
      <c r="C544" s="15"/>
    </row>
    <row r="545" spans="1:3">
      <c r="A545" s="14"/>
      <c r="B545" s="15"/>
      <c r="C545" s="15"/>
    </row>
    <row r="546" spans="1:3">
      <c r="A546" s="14"/>
      <c r="B546" s="15"/>
      <c r="C546" s="15"/>
    </row>
    <row r="547" spans="1:3">
      <c r="A547" s="14"/>
      <c r="B547" s="15"/>
      <c r="C547" s="15"/>
    </row>
    <row r="548" spans="1:3">
      <c r="A548" s="14"/>
      <c r="B548" s="15"/>
      <c r="C548" s="15"/>
    </row>
    <row r="549" spans="1:3">
      <c r="A549" s="14"/>
      <c r="B549" s="15"/>
      <c r="C549" s="15"/>
    </row>
    <row r="550" spans="1:3">
      <c r="A550" s="14"/>
      <c r="B550" s="15"/>
      <c r="C550" s="15"/>
    </row>
    <row r="551" spans="1:3">
      <c r="A551" s="14"/>
      <c r="B551" s="15"/>
      <c r="C551" s="15"/>
    </row>
    <row r="552" spans="1:3">
      <c r="A552" s="14"/>
      <c r="B552" s="15"/>
      <c r="C552" s="15"/>
    </row>
    <row r="553" spans="1:3">
      <c r="A553" s="14"/>
      <c r="B553" s="15"/>
      <c r="C553" s="15"/>
    </row>
    <row r="554" spans="1:3">
      <c r="A554" s="14"/>
      <c r="B554" s="15"/>
      <c r="C554" s="15"/>
    </row>
    <row r="555" spans="1:3">
      <c r="A555" s="14"/>
      <c r="B555" s="15"/>
      <c r="C555" s="15"/>
    </row>
    <row r="556" spans="1:3">
      <c r="A556" s="14"/>
      <c r="B556" s="15"/>
      <c r="C556" s="15"/>
    </row>
    <row r="557" spans="1:3">
      <c r="A557" s="14"/>
      <c r="B557" s="15"/>
      <c r="C557" s="15"/>
    </row>
    <row r="558" spans="1:3">
      <c r="A558" s="14"/>
      <c r="B558" s="15"/>
      <c r="C558" s="15"/>
    </row>
    <row r="559" spans="1:3">
      <c r="A559" s="14"/>
      <c r="B559" s="15"/>
      <c r="C559" s="15"/>
    </row>
    <row r="560" spans="1:3">
      <c r="A560" s="14"/>
      <c r="B560" s="15"/>
      <c r="C560" s="15"/>
    </row>
    <row r="561" spans="1:3">
      <c r="A561" s="14"/>
      <c r="B561" s="15"/>
      <c r="C561" s="15"/>
    </row>
    <row r="562" spans="1:3">
      <c r="A562" s="14"/>
      <c r="B562" s="15"/>
      <c r="C562" s="15"/>
    </row>
    <row r="563" spans="1:3">
      <c r="A563" s="14"/>
      <c r="B563" s="15"/>
      <c r="C563" s="15"/>
    </row>
    <row r="564" spans="1:3">
      <c r="A564" s="14"/>
      <c r="B564" s="15"/>
      <c r="C564" s="15"/>
    </row>
    <row r="565" spans="1:3">
      <c r="A565" s="14"/>
      <c r="B565" s="15"/>
      <c r="C565" s="15"/>
    </row>
    <row r="566" spans="1:3">
      <c r="A566" s="14"/>
      <c r="B566" s="15"/>
      <c r="C566" s="15"/>
    </row>
    <row r="567" spans="1:3">
      <c r="A567" s="14"/>
      <c r="B567" s="15"/>
      <c r="C567" s="15"/>
    </row>
    <row r="568" spans="1:3">
      <c r="A568" s="14"/>
      <c r="B568" s="15"/>
      <c r="C568" s="15"/>
    </row>
    <row r="569" spans="1:3">
      <c r="A569" s="14"/>
      <c r="B569" s="15"/>
      <c r="C569" s="15"/>
    </row>
    <row r="570" spans="1:3">
      <c r="A570" s="14"/>
      <c r="B570" s="15"/>
      <c r="C570" s="15"/>
    </row>
    <row r="571" spans="1:3">
      <c r="A571" s="14"/>
      <c r="B571" s="15"/>
      <c r="C571" s="15"/>
    </row>
    <row r="572" spans="1:3">
      <c r="A572" s="14"/>
      <c r="B572" s="15"/>
      <c r="C572" s="15"/>
    </row>
    <row r="573" spans="1:3">
      <c r="A573" s="14"/>
      <c r="B573" s="15"/>
      <c r="C573" s="15"/>
    </row>
    <row r="574" spans="1:3">
      <c r="A574" s="14"/>
      <c r="B574" s="15"/>
      <c r="C574" s="15"/>
    </row>
    <row r="575" spans="1:3">
      <c r="A575" s="14"/>
      <c r="B575" s="15"/>
      <c r="C575" s="15"/>
    </row>
    <row r="576" spans="1:3">
      <c r="A576" s="14"/>
      <c r="B576" s="15"/>
      <c r="C576" s="15"/>
    </row>
    <row r="577" spans="1:3">
      <c r="A577" s="14"/>
      <c r="B577" s="15"/>
      <c r="C577" s="15"/>
    </row>
    <row r="578" spans="1:3">
      <c r="A578" s="14"/>
      <c r="B578" s="15"/>
      <c r="C578" s="15"/>
    </row>
    <row r="579" spans="1:3">
      <c r="A579" s="14"/>
      <c r="B579" s="15"/>
      <c r="C579" s="15"/>
    </row>
    <row r="580" spans="1:3">
      <c r="A580" s="14"/>
      <c r="B580" s="15"/>
      <c r="C580" s="15"/>
    </row>
    <row r="581" spans="1:3">
      <c r="A581" s="14"/>
      <c r="B581" s="15"/>
      <c r="C581" s="15"/>
    </row>
    <row r="582" spans="1:3">
      <c r="A582" s="14"/>
      <c r="B582" s="15"/>
      <c r="C582" s="15"/>
    </row>
    <row r="583" spans="1:3">
      <c r="A583" s="14"/>
      <c r="B583" s="15"/>
      <c r="C583" s="15"/>
    </row>
    <row r="584" spans="1:3">
      <c r="A584" s="14"/>
      <c r="B584" s="15"/>
      <c r="C584" s="15"/>
    </row>
    <row r="585" spans="1:3">
      <c r="A585" s="14"/>
      <c r="B585" s="15"/>
      <c r="C585" s="15"/>
    </row>
    <row r="586" spans="1:3">
      <c r="A586" s="14"/>
      <c r="B586" s="15"/>
      <c r="C586" s="15"/>
    </row>
    <row r="587" spans="1:3">
      <c r="A587" s="14"/>
      <c r="B587" s="15"/>
      <c r="C587" s="15"/>
    </row>
    <row r="588" spans="1:3">
      <c r="A588" s="14"/>
      <c r="B588" s="15"/>
      <c r="C588" s="15"/>
    </row>
    <row r="589" spans="1:3">
      <c r="A589" s="14"/>
      <c r="B589" s="15"/>
      <c r="C589" s="15"/>
    </row>
    <row r="590" spans="1:3">
      <c r="A590" s="14"/>
      <c r="B590" s="15"/>
      <c r="C590" s="15"/>
    </row>
    <row r="591" spans="1:3">
      <c r="A591" s="14"/>
      <c r="B591" s="15"/>
      <c r="C591" s="15"/>
    </row>
    <row r="592" spans="1:3">
      <c r="A592" s="14"/>
      <c r="B592" s="15"/>
      <c r="C592" s="15"/>
    </row>
    <row r="593" spans="1:3">
      <c r="A593" s="14"/>
      <c r="B593" s="15"/>
      <c r="C593" s="15"/>
    </row>
    <row r="594" spans="1:3">
      <c r="A594" s="14"/>
      <c r="B594" s="15"/>
      <c r="C594" s="15"/>
    </row>
    <row r="595" spans="1:3">
      <c r="A595" s="14"/>
      <c r="B595" s="15"/>
      <c r="C595" s="15"/>
    </row>
    <row r="596" spans="1:3">
      <c r="A596" s="14"/>
      <c r="B596" s="15"/>
      <c r="C596" s="15"/>
    </row>
    <row r="597" spans="1:3">
      <c r="A597" s="14"/>
      <c r="B597" s="15"/>
      <c r="C597" s="15"/>
    </row>
    <row r="598" spans="1:3">
      <c r="A598" s="14"/>
      <c r="B598" s="15"/>
      <c r="C598" s="15"/>
    </row>
    <row r="599" spans="1:3">
      <c r="A599" s="14"/>
      <c r="B599" s="15"/>
      <c r="C599" s="15"/>
    </row>
    <row r="600" spans="1:3">
      <c r="A600" s="14"/>
      <c r="B600" s="15"/>
      <c r="C600" s="15"/>
    </row>
    <row r="601" spans="1:3">
      <c r="A601" s="14"/>
      <c r="B601" s="15"/>
      <c r="C601" s="15"/>
    </row>
    <row r="602" spans="1:3">
      <c r="A602" s="14"/>
      <c r="B602" s="15"/>
      <c r="C602" s="15"/>
    </row>
    <row r="603" spans="1:3">
      <c r="A603" s="14"/>
      <c r="B603" s="15"/>
      <c r="C603" s="15"/>
    </row>
    <row r="604" spans="1:3">
      <c r="A604" s="14"/>
      <c r="B604" s="15"/>
      <c r="C604" s="15"/>
    </row>
    <row r="605" spans="1:3">
      <c r="A605" s="14"/>
      <c r="B605" s="15"/>
      <c r="C605" s="15"/>
    </row>
    <row r="606" spans="1:3">
      <c r="A606" s="14"/>
      <c r="B606" s="15"/>
      <c r="C606" s="15"/>
    </row>
    <row r="607" spans="1:3">
      <c r="A607" s="14"/>
      <c r="B607" s="15"/>
      <c r="C607" s="15"/>
    </row>
    <row r="608" spans="1:3">
      <c r="A608" s="14"/>
      <c r="B608" s="15"/>
      <c r="C608" s="15"/>
    </row>
    <row r="609" spans="1:3">
      <c r="A609" s="14"/>
      <c r="B609" s="15"/>
      <c r="C609" s="15"/>
    </row>
    <row r="610" spans="1:3">
      <c r="A610" s="14"/>
      <c r="B610" s="15"/>
      <c r="C610" s="15"/>
    </row>
    <row r="611" spans="1:3">
      <c r="A611" s="14"/>
      <c r="B611" s="15"/>
      <c r="C611" s="15"/>
    </row>
    <row r="612" spans="1:3">
      <c r="A612" s="14"/>
      <c r="B612" s="15"/>
      <c r="C612" s="15"/>
    </row>
    <row r="613" spans="1:3">
      <c r="A613" s="14"/>
      <c r="B613" s="15"/>
      <c r="C613" s="15"/>
    </row>
    <row r="614" spans="1:3">
      <c r="A614" s="14"/>
      <c r="B614" s="15"/>
      <c r="C614" s="15"/>
    </row>
    <row r="615" spans="1:3">
      <c r="A615" s="14"/>
      <c r="B615" s="15"/>
      <c r="C615" s="15"/>
    </row>
    <row r="616" spans="1:3">
      <c r="A616" s="14"/>
      <c r="B616" s="15"/>
      <c r="C616" s="15"/>
    </row>
    <row r="617" spans="1:3">
      <c r="A617" s="14"/>
      <c r="B617" s="15"/>
      <c r="C617" s="15"/>
    </row>
    <row r="618" spans="1:3">
      <c r="A618" s="14"/>
      <c r="B618" s="15"/>
      <c r="C618" s="15"/>
    </row>
    <row r="619" spans="1:3">
      <c r="A619" s="14"/>
      <c r="B619" s="15"/>
      <c r="C619" s="15"/>
    </row>
    <row r="620" spans="1:3">
      <c r="A620" s="14"/>
      <c r="B620" s="15"/>
      <c r="C620" s="15"/>
    </row>
    <row r="621" spans="1:3">
      <c r="A621" s="14"/>
      <c r="B621" s="15"/>
      <c r="C621" s="15"/>
    </row>
    <row r="622" spans="1:3">
      <c r="A622" s="14"/>
      <c r="B622" s="15"/>
      <c r="C622" s="15"/>
    </row>
    <row r="623" spans="1:3">
      <c r="A623" s="14"/>
      <c r="B623" s="15"/>
      <c r="C623" s="15"/>
    </row>
    <row r="624" spans="1:3">
      <c r="A624" s="14"/>
      <c r="B624" s="15"/>
      <c r="C624" s="15"/>
    </row>
    <row r="625" spans="1:3">
      <c r="A625" s="14"/>
      <c r="B625" s="15"/>
      <c r="C625" s="15"/>
    </row>
    <row r="626" spans="1:3">
      <c r="A626" s="14"/>
      <c r="B626" s="15"/>
      <c r="C626" s="15"/>
    </row>
    <row r="627" spans="1:3">
      <c r="A627" s="14"/>
      <c r="B627" s="15"/>
      <c r="C627" s="15"/>
    </row>
    <row r="628" spans="1:3">
      <c r="A628" s="14"/>
      <c r="B628" s="15"/>
      <c r="C628" s="15"/>
    </row>
    <row r="629" spans="1:3">
      <c r="A629" s="14"/>
      <c r="B629" s="15"/>
      <c r="C629" s="15"/>
    </row>
    <row r="630" spans="1:3">
      <c r="A630" s="14"/>
      <c r="B630" s="15"/>
      <c r="C630" s="15"/>
    </row>
    <row r="631" spans="1:3">
      <c r="A631" s="14"/>
      <c r="B631" s="15"/>
      <c r="C631" s="15"/>
    </row>
    <row r="632" spans="1:3">
      <c r="A632" s="14"/>
      <c r="B632" s="15"/>
      <c r="C632" s="15"/>
    </row>
    <row r="633" spans="1:3">
      <c r="A633" s="14"/>
      <c r="B633" s="15"/>
      <c r="C633" s="15"/>
    </row>
    <row r="634" spans="1:3">
      <c r="A634" s="14"/>
      <c r="B634" s="15"/>
      <c r="C634" s="15"/>
    </row>
    <row r="635" spans="1:3">
      <c r="A635" s="14"/>
      <c r="B635" s="15"/>
      <c r="C635" s="15"/>
    </row>
    <row r="636" spans="1:3">
      <c r="A636" s="14"/>
      <c r="B636" s="15"/>
      <c r="C636" s="15"/>
    </row>
    <row r="637" spans="1:3">
      <c r="A637" s="14"/>
      <c r="B637" s="15"/>
      <c r="C637" s="15"/>
    </row>
    <row r="638" spans="1:3">
      <c r="A638" s="14"/>
      <c r="B638" s="15"/>
      <c r="C638" s="15"/>
    </row>
    <row r="639" spans="1:3">
      <c r="A639" s="14"/>
      <c r="B639" s="15"/>
      <c r="C639" s="15"/>
    </row>
    <row r="640" spans="1:3">
      <c r="A640" s="14"/>
      <c r="B640" s="15"/>
      <c r="C640" s="15"/>
    </row>
    <row r="641" spans="1:3">
      <c r="A641" s="14"/>
      <c r="B641" s="15"/>
      <c r="C641" s="15"/>
    </row>
    <row r="642" spans="1:3">
      <c r="A642" s="14"/>
      <c r="B642" s="15"/>
      <c r="C642" s="15"/>
    </row>
    <row r="643" spans="1:3">
      <c r="A643" s="14"/>
      <c r="B643" s="15"/>
      <c r="C643" s="15"/>
    </row>
    <row r="644" spans="1:3">
      <c r="A644" s="14"/>
      <c r="B644" s="15"/>
      <c r="C644" s="15"/>
    </row>
    <row r="645" spans="1:3">
      <c r="A645" s="14"/>
      <c r="B645" s="15"/>
      <c r="C645" s="15"/>
    </row>
    <row r="646" spans="1:3">
      <c r="A646" s="14"/>
      <c r="B646" s="15"/>
      <c r="C646" s="15"/>
    </row>
    <row r="647" spans="1:3">
      <c r="A647" s="14"/>
      <c r="B647" s="15"/>
      <c r="C647" s="15"/>
    </row>
    <row r="648" spans="1:3">
      <c r="A648" s="14"/>
      <c r="B648" s="15"/>
      <c r="C648" s="15"/>
    </row>
    <row r="649" spans="1:3">
      <c r="A649" s="14"/>
      <c r="B649" s="15"/>
      <c r="C649" s="15"/>
    </row>
    <row r="650" spans="1:3">
      <c r="A650" s="14"/>
      <c r="B650" s="15"/>
      <c r="C650" s="15"/>
    </row>
    <row r="651" spans="1:3">
      <c r="A651" s="14"/>
      <c r="B651" s="15"/>
      <c r="C651" s="15"/>
    </row>
    <row r="652" spans="1:3">
      <c r="A652" s="14"/>
      <c r="B652" s="15"/>
      <c r="C652" s="15"/>
    </row>
    <row r="653" spans="1:3">
      <c r="A653" s="14"/>
      <c r="B653" s="15"/>
      <c r="C653" s="15"/>
    </row>
    <row r="654" spans="1:3">
      <c r="A654" s="14"/>
      <c r="B654" s="15"/>
      <c r="C654" s="15"/>
    </row>
    <row r="655" spans="1:3">
      <c r="A655" s="14"/>
      <c r="B655" s="15"/>
      <c r="C655" s="15"/>
    </row>
    <row r="656" spans="1:3">
      <c r="A656" s="14"/>
      <c r="B656" s="15"/>
      <c r="C656" s="15"/>
    </row>
    <row r="657" spans="1:3">
      <c r="A657" s="14"/>
      <c r="B657" s="15"/>
      <c r="C657" s="15"/>
    </row>
    <row r="658" spans="1:3">
      <c r="A658" s="14"/>
      <c r="B658" s="15"/>
      <c r="C658" s="15"/>
    </row>
    <row r="659" spans="1:3">
      <c r="A659" s="14"/>
      <c r="B659" s="15"/>
      <c r="C659" s="15"/>
    </row>
    <row r="660" spans="1:3">
      <c r="A660" s="14"/>
      <c r="B660" s="15"/>
      <c r="C660" s="15"/>
    </row>
    <row r="661" spans="1:3">
      <c r="A661" s="14"/>
      <c r="B661" s="15"/>
      <c r="C661" s="15"/>
    </row>
    <row r="662" spans="1:3">
      <c r="A662" s="14"/>
      <c r="B662" s="15"/>
      <c r="C662" s="15"/>
    </row>
    <row r="663" spans="1:3">
      <c r="A663" s="14"/>
      <c r="B663" s="15"/>
      <c r="C663" s="15"/>
    </row>
    <row r="664" spans="1:3">
      <c r="A664" s="14"/>
      <c r="B664" s="15"/>
      <c r="C664" s="15"/>
    </row>
    <row r="665" spans="1:3">
      <c r="A665" s="14"/>
      <c r="B665" s="15"/>
      <c r="C665" s="15"/>
    </row>
    <row r="666" spans="1:3">
      <c r="A666" s="14"/>
      <c r="B666" s="15"/>
      <c r="C666" s="15"/>
    </row>
    <row r="667" spans="1:3">
      <c r="A667" s="14"/>
      <c r="B667" s="15"/>
      <c r="C667" s="15"/>
    </row>
    <row r="668" spans="1:3">
      <c r="A668" s="14"/>
      <c r="B668" s="15"/>
      <c r="C668" s="15"/>
    </row>
    <row r="669" spans="1:3">
      <c r="A669" s="14"/>
      <c r="B669" s="15"/>
      <c r="C669" s="15"/>
    </row>
    <row r="670" spans="1:3">
      <c r="A670" s="14"/>
      <c r="B670" s="15"/>
      <c r="C670" s="15"/>
    </row>
    <row r="671" spans="1:3">
      <c r="A671" s="14"/>
      <c r="B671" s="15"/>
      <c r="C671" s="15"/>
    </row>
    <row r="672" spans="1:3">
      <c r="A672" s="14"/>
      <c r="B672" s="15"/>
      <c r="C672" s="15"/>
    </row>
    <row r="673" spans="1:3">
      <c r="A673" s="14"/>
      <c r="B673" s="15"/>
      <c r="C673" s="15"/>
    </row>
    <row r="674" spans="1:3">
      <c r="A674" s="14"/>
      <c r="B674" s="15"/>
      <c r="C674" s="15"/>
    </row>
    <row r="675" spans="1:3">
      <c r="A675" s="14"/>
      <c r="B675" s="15"/>
      <c r="C675" s="15"/>
    </row>
    <row r="676" spans="1:3">
      <c r="A676" s="14"/>
      <c r="B676" s="15"/>
      <c r="C676" s="15"/>
    </row>
    <row r="677" spans="1:3">
      <c r="A677" s="14"/>
      <c r="B677" s="15"/>
      <c r="C677" s="15"/>
    </row>
    <row r="678" spans="1:3">
      <c r="A678" s="14"/>
      <c r="B678" s="15"/>
      <c r="C678" s="15"/>
    </row>
    <row r="679" spans="1:3">
      <c r="A679" s="14"/>
      <c r="B679" s="15"/>
      <c r="C679" s="15"/>
    </row>
    <row r="680" spans="1:3">
      <c r="A680" s="14"/>
      <c r="B680" s="15"/>
      <c r="C680" s="15"/>
    </row>
    <row r="681" spans="1:3">
      <c r="A681" s="14"/>
      <c r="B681" s="15"/>
      <c r="C681" s="15"/>
    </row>
    <row r="682" spans="1:3">
      <c r="A682" s="14"/>
      <c r="B682" s="15"/>
      <c r="C682" s="15"/>
    </row>
    <row r="683" spans="1:3">
      <c r="A683" s="14"/>
      <c r="B683" s="15"/>
      <c r="C683" s="15"/>
    </row>
    <row r="684" spans="1:3">
      <c r="A684" s="14"/>
      <c r="B684" s="15"/>
      <c r="C684" s="15"/>
    </row>
    <row r="685" spans="1:3">
      <c r="A685" s="14"/>
      <c r="B685" s="15"/>
      <c r="C685" s="15"/>
    </row>
    <row r="686" spans="1:3">
      <c r="A686" s="14"/>
      <c r="B686" s="15"/>
      <c r="C686" s="15"/>
    </row>
    <row r="687" spans="1:3">
      <c r="A687" s="14"/>
      <c r="B687" s="15"/>
      <c r="C687" s="15"/>
    </row>
    <row r="688" spans="1:3">
      <c r="A688" s="14"/>
      <c r="B688" s="15"/>
      <c r="C688" s="15"/>
    </row>
    <row r="689" spans="1:3">
      <c r="A689" s="14"/>
      <c r="B689" s="15"/>
      <c r="C689" s="15"/>
    </row>
    <row r="690" spans="1:3">
      <c r="A690" s="14"/>
      <c r="B690" s="15"/>
      <c r="C690" s="15"/>
    </row>
    <row r="691" spans="1:3">
      <c r="A691" s="14"/>
      <c r="B691" s="15"/>
      <c r="C691" s="15"/>
    </row>
    <row r="692" spans="1:3">
      <c r="A692" s="14"/>
      <c r="B692" s="15"/>
      <c r="C692" s="15"/>
    </row>
    <row r="693" spans="1:3">
      <c r="A693" s="14"/>
      <c r="B693" s="15"/>
      <c r="C693" s="15"/>
    </row>
    <row r="694" spans="1:3">
      <c r="A694" s="14"/>
      <c r="B694" s="15"/>
      <c r="C694" s="15"/>
    </row>
    <row r="695" spans="1:3">
      <c r="A695" s="14"/>
      <c r="B695" s="15"/>
      <c r="C695" s="15"/>
    </row>
    <row r="696" spans="1:3">
      <c r="A696" s="14"/>
      <c r="B696" s="15"/>
      <c r="C696" s="15"/>
    </row>
    <row r="697" spans="1:3">
      <c r="A697" s="14"/>
      <c r="B697" s="15"/>
      <c r="C697" s="15"/>
    </row>
    <row r="698" spans="1:3">
      <c r="A698" s="14"/>
      <c r="B698" s="15"/>
      <c r="C698" s="15"/>
    </row>
    <row r="699" spans="1:3">
      <c r="A699" s="14"/>
      <c r="B699" s="15"/>
      <c r="C699" s="15"/>
    </row>
    <row r="700" spans="1:3">
      <c r="A700" s="14"/>
      <c r="B700" s="15"/>
      <c r="C700" s="15"/>
    </row>
    <row r="701" spans="1:3">
      <c r="A701" s="14"/>
      <c r="B701" s="15"/>
      <c r="C701" s="15"/>
    </row>
    <row r="702" spans="1:3">
      <c r="A702" s="14"/>
      <c r="B702" s="15"/>
      <c r="C702" s="15"/>
    </row>
    <row r="703" spans="1:3">
      <c r="A703" s="14"/>
      <c r="B703" s="15"/>
      <c r="C703" s="15"/>
    </row>
    <row r="704" spans="1:3">
      <c r="A704" s="14"/>
      <c r="B704" s="15"/>
      <c r="C704" s="15"/>
    </row>
    <row r="705" spans="1:3">
      <c r="A705" s="14"/>
      <c r="B705" s="15"/>
      <c r="C705" s="15"/>
    </row>
    <row r="706" spans="1:3">
      <c r="A706" s="14"/>
      <c r="B706" s="15"/>
      <c r="C706" s="15"/>
    </row>
    <row r="707" spans="1:3">
      <c r="A707" s="14"/>
      <c r="B707" s="15"/>
      <c r="C707" s="15"/>
    </row>
    <row r="708" spans="1:3">
      <c r="A708" s="14"/>
      <c r="B708" s="15"/>
      <c r="C708" s="15"/>
    </row>
    <row r="709" spans="1:3">
      <c r="A709" s="14"/>
      <c r="B709" s="15"/>
      <c r="C709" s="15"/>
    </row>
    <row r="710" spans="1:3">
      <c r="A710" s="14"/>
      <c r="B710" s="15"/>
      <c r="C710" s="15"/>
    </row>
    <row r="711" spans="1:3">
      <c r="A711" s="14"/>
      <c r="B711" s="15"/>
      <c r="C711" s="15"/>
    </row>
    <row r="712" spans="1:3">
      <c r="A712" s="14"/>
      <c r="B712" s="15"/>
      <c r="C712" s="15"/>
    </row>
    <row r="713" spans="1:3">
      <c r="A713" s="14"/>
      <c r="B713" s="15"/>
      <c r="C713" s="15"/>
    </row>
    <row r="714" spans="1:3">
      <c r="A714" s="14"/>
      <c r="B714" s="15"/>
      <c r="C714" s="15"/>
    </row>
    <row r="715" spans="1:3">
      <c r="A715" s="14"/>
      <c r="B715" s="15"/>
      <c r="C715" s="15"/>
    </row>
    <row r="716" spans="1:3">
      <c r="A716" s="14"/>
      <c r="B716" s="15"/>
      <c r="C716" s="15"/>
    </row>
    <row r="717" spans="1:3">
      <c r="A717" s="14"/>
      <c r="B717" s="15"/>
      <c r="C717" s="15"/>
    </row>
    <row r="718" spans="1:3">
      <c r="A718" s="14"/>
      <c r="B718" s="15"/>
      <c r="C718" s="15"/>
    </row>
    <row r="719" spans="1:3">
      <c r="A719" s="14"/>
      <c r="B719" s="15"/>
      <c r="C719" s="15"/>
    </row>
    <row r="720" spans="1:3">
      <c r="A720" s="14"/>
      <c r="B720" s="15"/>
      <c r="C720" s="15"/>
    </row>
    <row r="721" spans="1:3">
      <c r="A721" s="14"/>
      <c r="B721" s="15"/>
      <c r="C721" s="15"/>
    </row>
    <row r="722" spans="1:3">
      <c r="A722" s="14"/>
      <c r="B722" s="15"/>
      <c r="C722" s="15"/>
    </row>
    <row r="723" spans="1:3">
      <c r="A723" s="14"/>
      <c r="B723" s="15"/>
      <c r="C723" s="15"/>
    </row>
    <row r="724" spans="1:3">
      <c r="A724" s="14"/>
      <c r="B724" s="15"/>
      <c r="C724" s="15"/>
    </row>
    <row r="725" spans="1:3">
      <c r="A725" s="14"/>
      <c r="B725" s="15"/>
      <c r="C725" s="15"/>
    </row>
    <row r="726" spans="1:3">
      <c r="A726" s="14"/>
      <c r="B726" s="15"/>
      <c r="C726" s="15"/>
    </row>
    <row r="727" spans="1:3">
      <c r="A727" s="14"/>
      <c r="B727" s="15"/>
      <c r="C727" s="15"/>
    </row>
    <row r="728" spans="1:3">
      <c r="A728" s="14"/>
      <c r="B728" s="15"/>
      <c r="C728" s="15"/>
    </row>
    <row r="729" spans="1:3">
      <c r="A729" s="14"/>
      <c r="B729" s="15"/>
      <c r="C729" s="15"/>
    </row>
    <row r="730" spans="1:3">
      <c r="A730" s="14"/>
      <c r="B730" s="15"/>
      <c r="C730" s="15"/>
    </row>
    <row r="731" spans="1:3">
      <c r="A731" s="14"/>
      <c r="B731" s="15"/>
      <c r="C731" s="15"/>
    </row>
    <row r="732" spans="1:3">
      <c r="A732" s="14"/>
      <c r="B732" s="15"/>
      <c r="C732" s="15"/>
    </row>
    <row r="733" spans="1:3">
      <c r="A733" s="14"/>
      <c r="B733" s="15"/>
      <c r="C733" s="15"/>
    </row>
    <row r="734" spans="1:3">
      <c r="A734" s="14"/>
      <c r="B734" s="15"/>
      <c r="C734" s="15"/>
    </row>
    <row r="735" spans="1:3">
      <c r="A735" s="14"/>
      <c r="B735" s="15"/>
      <c r="C735" s="15"/>
    </row>
    <row r="736" spans="1:3">
      <c r="A736" s="14"/>
      <c r="B736" s="15"/>
      <c r="C736" s="15"/>
    </row>
    <row r="737" spans="1:3">
      <c r="A737" s="14"/>
      <c r="B737" s="15"/>
      <c r="C737" s="15"/>
    </row>
    <row r="738" spans="1:3">
      <c r="A738" s="14"/>
      <c r="B738" s="15"/>
      <c r="C738" s="15"/>
    </row>
    <row r="739" spans="1:3">
      <c r="A739" s="14"/>
      <c r="B739" s="15"/>
      <c r="C739" s="15"/>
    </row>
    <row r="740" spans="1:3">
      <c r="A740" s="14"/>
      <c r="B740" s="15"/>
      <c r="C740" s="15"/>
    </row>
    <row r="741" spans="1:3">
      <c r="A741" s="14"/>
      <c r="B741" s="15"/>
      <c r="C741" s="15"/>
    </row>
    <row r="742" spans="1:3">
      <c r="A742" s="14"/>
      <c r="B742" s="15"/>
      <c r="C742" s="15"/>
    </row>
    <row r="743" spans="1:3">
      <c r="A743" s="14"/>
      <c r="B743" s="15"/>
      <c r="C743" s="15"/>
    </row>
    <row r="744" spans="1:3">
      <c r="A744" s="14"/>
      <c r="B744" s="15"/>
      <c r="C744" s="15"/>
    </row>
    <row r="745" spans="1:3">
      <c r="A745" s="14"/>
      <c r="B745" s="15"/>
      <c r="C745" s="15"/>
    </row>
    <row r="746" spans="1:3">
      <c r="A746" s="14"/>
      <c r="B746" s="15"/>
      <c r="C746" s="15"/>
    </row>
    <row r="747" spans="1:3">
      <c r="A747" s="14"/>
      <c r="B747" s="15"/>
      <c r="C747" s="15"/>
    </row>
    <row r="748" spans="1:3">
      <c r="A748" s="14"/>
      <c r="B748" s="15"/>
      <c r="C748" s="15"/>
    </row>
    <row r="749" spans="1:3">
      <c r="A749" s="14"/>
      <c r="B749" s="15"/>
      <c r="C749" s="15"/>
    </row>
    <row r="750" spans="1:3">
      <c r="A750" s="14"/>
      <c r="B750" s="15"/>
      <c r="C750" s="15"/>
    </row>
    <row r="751" spans="1:3">
      <c r="A751" s="14"/>
      <c r="B751" s="15"/>
      <c r="C751" s="15"/>
    </row>
    <row r="752" spans="1:3">
      <c r="A752" s="14"/>
      <c r="B752" s="15"/>
      <c r="C752" s="15"/>
    </row>
    <row r="753" spans="1:3">
      <c r="A753" s="14"/>
      <c r="B753" s="15"/>
      <c r="C753" s="15"/>
    </row>
    <row r="754" spans="1:3">
      <c r="A754" s="14"/>
      <c r="B754" s="15"/>
      <c r="C754" s="15"/>
    </row>
    <row r="755" spans="1:3">
      <c r="A755" s="14"/>
      <c r="B755" s="15"/>
      <c r="C755" s="15"/>
    </row>
    <row r="756" spans="1:3">
      <c r="A756" s="14"/>
      <c r="B756" s="15"/>
      <c r="C756" s="15"/>
    </row>
    <row r="757" spans="1:3">
      <c r="A757" s="14"/>
      <c r="B757" s="15"/>
      <c r="C757" s="15"/>
    </row>
    <row r="758" spans="1:3">
      <c r="A758" s="14"/>
      <c r="B758" s="15"/>
      <c r="C758" s="15"/>
    </row>
    <row r="759" spans="1:3">
      <c r="A759" s="14"/>
      <c r="B759" s="15"/>
      <c r="C759" s="15"/>
    </row>
    <row r="760" spans="1:3">
      <c r="A760" s="14"/>
      <c r="B760" s="15"/>
      <c r="C760" s="15"/>
    </row>
    <row r="761" spans="1:3">
      <c r="A761" s="14"/>
      <c r="B761" s="15"/>
      <c r="C761" s="15"/>
    </row>
    <row r="762" spans="1:3">
      <c r="A762" s="14"/>
      <c r="B762" s="15"/>
      <c r="C762" s="15"/>
    </row>
    <row r="763" spans="1:3">
      <c r="A763" s="14"/>
      <c r="B763" s="15"/>
      <c r="C763" s="15"/>
    </row>
    <row r="764" spans="1:3">
      <c r="A764" s="14"/>
      <c r="B764" s="15"/>
      <c r="C764" s="15"/>
    </row>
    <row r="765" spans="1:3">
      <c r="A765" s="14"/>
      <c r="B765" s="15"/>
      <c r="C765" s="15"/>
    </row>
    <row r="766" spans="1:3">
      <c r="A766" s="14"/>
      <c r="B766" s="15"/>
      <c r="C766" s="15"/>
    </row>
    <row r="767" spans="1:3">
      <c r="A767" s="14"/>
      <c r="B767" s="15"/>
      <c r="C767" s="15"/>
    </row>
    <row r="768" spans="1:3">
      <c r="A768" s="14"/>
      <c r="B768" s="15"/>
      <c r="C768" s="15"/>
    </row>
    <row r="769" spans="1:3">
      <c r="A769" s="14"/>
      <c r="B769" s="15"/>
      <c r="C769" s="15"/>
    </row>
    <row r="770" spans="1:3">
      <c r="A770" s="14"/>
      <c r="B770" s="15"/>
      <c r="C770" s="15"/>
    </row>
    <row r="771" spans="1:3">
      <c r="A771" s="14"/>
      <c r="B771" s="15"/>
      <c r="C771" s="15"/>
    </row>
    <row r="772" spans="1:3">
      <c r="A772" s="14"/>
      <c r="B772" s="15"/>
      <c r="C772" s="15"/>
    </row>
    <row r="773" spans="1:3">
      <c r="A773" s="14"/>
      <c r="B773" s="15"/>
      <c r="C773" s="15"/>
    </row>
    <row r="774" spans="1:3">
      <c r="A774" s="14"/>
      <c r="B774" s="15"/>
      <c r="C774" s="15"/>
    </row>
    <row r="775" spans="1:3">
      <c r="A775" s="14"/>
      <c r="B775" s="15"/>
      <c r="C775" s="15"/>
    </row>
    <row r="776" spans="1:3">
      <c r="A776" s="14"/>
      <c r="B776" s="15"/>
      <c r="C776" s="15"/>
    </row>
    <row r="777" spans="1:3">
      <c r="A777" s="14"/>
      <c r="B777" s="15"/>
      <c r="C777" s="15"/>
    </row>
    <row r="778" spans="1:3">
      <c r="A778" s="14"/>
      <c r="B778" s="15"/>
      <c r="C778" s="15"/>
    </row>
    <row r="779" spans="1:3">
      <c r="A779" s="14"/>
      <c r="B779" s="15"/>
      <c r="C779" s="15"/>
    </row>
    <row r="780" spans="1:3">
      <c r="A780" s="14"/>
      <c r="B780" s="15"/>
      <c r="C780" s="15"/>
    </row>
    <row r="781" spans="1:3">
      <c r="A781" s="14"/>
      <c r="B781" s="15"/>
      <c r="C781" s="15"/>
    </row>
    <row r="782" spans="1:3">
      <c r="A782" s="14"/>
      <c r="B782" s="15"/>
      <c r="C782" s="15"/>
    </row>
    <row r="783" spans="1:3">
      <c r="A783" s="14"/>
      <c r="B783" s="15"/>
      <c r="C783" s="15"/>
    </row>
    <row r="784" spans="1:3">
      <c r="A784" s="14"/>
      <c r="B784" s="15"/>
      <c r="C784" s="15"/>
    </row>
    <row r="785" spans="1:3">
      <c r="A785" s="14"/>
      <c r="B785" s="15"/>
      <c r="C785" s="15"/>
    </row>
    <row r="786" spans="1:3">
      <c r="A786" s="14"/>
      <c r="B786" s="15"/>
      <c r="C786" s="15"/>
    </row>
    <row r="787" spans="1:3">
      <c r="A787" s="14"/>
      <c r="B787" s="15"/>
      <c r="C787" s="15"/>
    </row>
    <row r="788" spans="1:3">
      <c r="A788" s="14"/>
      <c r="B788" s="15"/>
      <c r="C788" s="15"/>
    </row>
    <row r="789" spans="1:3">
      <c r="A789" s="14"/>
      <c r="B789" s="15"/>
      <c r="C789" s="15"/>
    </row>
    <row r="790" spans="1:3">
      <c r="A790" s="14"/>
      <c r="B790" s="15"/>
      <c r="C790" s="15"/>
    </row>
    <row r="791" spans="1:3">
      <c r="A791" s="14"/>
      <c r="B791" s="15"/>
      <c r="C791" s="15"/>
    </row>
    <row r="792" spans="1:3">
      <c r="A792" s="14"/>
      <c r="B792" s="15"/>
      <c r="C792" s="15"/>
    </row>
    <row r="793" spans="1:3">
      <c r="A793" s="14"/>
      <c r="B793" s="15"/>
      <c r="C793" s="15"/>
    </row>
    <row r="794" spans="1:3">
      <c r="A794" s="14"/>
      <c r="B794" s="15"/>
      <c r="C794" s="15"/>
    </row>
    <row r="795" spans="1:3">
      <c r="A795" s="14"/>
      <c r="B795" s="15"/>
      <c r="C795" s="15"/>
    </row>
    <row r="796" spans="1:3">
      <c r="A796" s="14"/>
      <c r="B796" s="15"/>
      <c r="C796" s="15"/>
    </row>
    <row r="797" spans="1:3">
      <c r="A797" s="14"/>
      <c r="B797" s="15"/>
      <c r="C797" s="15"/>
    </row>
    <row r="798" spans="1:3">
      <c r="A798" s="14"/>
      <c r="B798" s="15"/>
      <c r="C798" s="15"/>
    </row>
    <row r="799" spans="1:3">
      <c r="A799" s="14"/>
      <c r="B799" s="15"/>
      <c r="C799" s="15"/>
    </row>
    <row r="800" spans="1:3">
      <c r="A800" s="14"/>
      <c r="B800" s="15"/>
      <c r="C800" s="15"/>
    </row>
    <row r="801" spans="1:3">
      <c r="A801" s="14"/>
      <c r="B801" s="15"/>
      <c r="C801" s="15"/>
    </row>
    <row r="802" spans="1:3">
      <c r="A802" s="14"/>
      <c r="B802" s="15"/>
      <c r="C802" s="15"/>
    </row>
    <row r="803" spans="1:3">
      <c r="A803" s="14"/>
      <c r="B803" s="15"/>
      <c r="C803" s="15"/>
    </row>
    <row r="804" spans="1:3">
      <c r="A804" s="14"/>
      <c r="B804" s="15"/>
      <c r="C804" s="15"/>
    </row>
    <row r="805" spans="1:3">
      <c r="A805" s="14"/>
      <c r="B805" s="15"/>
      <c r="C805" s="15"/>
    </row>
    <row r="806" spans="1:3">
      <c r="A806" s="14"/>
      <c r="B806" s="15"/>
      <c r="C806" s="15"/>
    </row>
    <row r="807" spans="1:3">
      <c r="A807" s="14"/>
      <c r="B807" s="15"/>
      <c r="C807" s="15"/>
    </row>
    <row r="808" spans="1:3">
      <c r="A808" s="14"/>
      <c r="B808" s="15"/>
      <c r="C808" s="15"/>
    </row>
    <row r="809" spans="1:3">
      <c r="A809" s="14"/>
      <c r="B809" s="15"/>
      <c r="C809" s="15"/>
    </row>
    <row r="810" spans="1:3">
      <c r="A810" s="14"/>
      <c r="B810" s="15"/>
      <c r="C810" s="15"/>
    </row>
    <row r="811" spans="1:3">
      <c r="A811" s="14"/>
      <c r="B811" s="15"/>
      <c r="C811" s="15"/>
    </row>
    <row r="812" spans="1:3">
      <c r="A812" s="14"/>
      <c r="B812" s="15"/>
      <c r="C812" s="15"/>
    </row>
    <row r="813" spans="1:3">
      <c r="A813" s="14"/>
      <c r="B813" s="15"/>
      <c r="C813" s="15"/>
    </row>
    <row r="814" spans="1:3">
      <c r="A814" s="14"/>
      <c r="B814" s="15"/>
      <c r="C814" s="15"/>
    </row>
    <row r="815" spans="1:3">
      <c r="A815" s="14"/>
      <c r="B815" s="15"/>
      <c r="C815" s="15"/>
    </row>
    <row r="816" spans="1:3">
      <c r="A816" s="14"/>
      <c r="B816" s="15"/>
      <c r="C816" s="15"/>
    </row>
    <row r="817" spans="1:3">
      <c r="A817" s="14"/>
      <c r="B817" s="15"/>
      <c r="C817" s="15"/>
    </row>
    <row r="818" spans="1:3">
      <c r="A818" s="14"/>
      <c r="B818" s="15"/>
      <c r="C818" s="15"/>
    </row>
    <row r="819" spans="1:3">
      <c r="A819" s="14"/>
      <c r="B819" s="15"/>
      <c r="C819" s="15"/>
    </row>
    <row r="820" spans="1:3">
      <c r="A820" s="14"/>
      <c r="B820" s="15"/>
      <c r="C820" s="15"/>
    </row>
    <row r="821" spans="1:3">
      <c r="A821" s="14"/>
      <c r="B821" s="15"/>
      <c r="C821" s="15"/>
    </row>
    <row r="822" spans="1:3">
      <c r="A822" s="14"/>
      <c r="B822" s="15"/>
      <c r="C822" s="15"/>
    </row>
    <row r="823" spans="1:3">
      <c r="A823" s="14"/>
      <c r="B823" s="15"/>
      <c r="C823" s="15"/>
    </row>
    <row r="824" spans="1:3">
      <c r="A824" s="14"/>
      <c r="B824" s="15"/>
      <c r="C824" s="15"/>
    </row>
    <row r="825" spans="1:3">
      <c r="A825" s="14"/>
      <c r="B825" s="15"/>
      <c r="C825" s="15"/>
    </row>
    <row r="826" spans="1:3">
      <c r="A826" s="14"/>
      <c r="B826" s="15"/>
      <c r="C826" s="15"/>
    </row>
    <row r="827" spans="1:3">
      <c r="A827" s="14"/>
      <c r="B827" s="15"/>
      <c r="C827" s="15"/>
    </row>
    <row r="828" spans="1:3">
      <c r="A828" s="14"/>
      <c r="B828" s="15"/>
      <c r="C828" s="15"/>
    </row>
    <row r="829" spans="1:3">
      <c r="A829" s="14"/>
      <c r="B829" s="15"/>
      <c r="C829" s="15"/>
    </row>
    <row r="830" spans="1:3">
      <c r="A830" s="14"/>
      <c r="B830" s="15"/>
      <c r="C830" s="15"/>
    </row>
    <row r="831" spans="1:3">
      <c r="A831" s="14"/>
      <c r="B831" s="15"/>
      <c r="C831" s="15"/>
    </row>
    <row r="832" spans="1:3">
      <c r="A832" s="14"/>
      <c r="B832" s="15"/>
      <c r="C832" s="15"/>
    </row>
    <row r="833" spans="1:3">
      <c r="A833" s="14"/>
      <c r="B833" s="15"/>
      <c r="C833" s="15"/>
    </row>
    <row r="834" spans="1:3">
      <c r="A834" s="14"/>
      <c r="B834" s="15"/>
      <c r="C834" s="15"/>
    </row>
    <row r="835" spans="1:3">
      <c r="A835" s="14"/>
      <c r="B835" s="15"/>
      <c r="C835" s="15"/>
    </row>
    <row r="836" spans="1:3">
      <c r="A836" s="14"/>
      <c r="B836" s="15"/>
      <c r="C836" s="15"/>
    </row>
    <row r="837" spans="1:3">
      <c r="A837" s="14"/>
      <c r="B837" s="15"/>
      <c r="C837" s="15"/>
    </row>
    <row r="838" spans="1:3">
      <c r="A838" s="14"/>
      <c r="B838" s="15"/>
      <c r="C838" s="15"/>
    </row>
    <row r="839" spans="1:3">
      <c r="A839" s="14"/>
      <c r="B839" s="15"/>
      <c r="C839" s="15"/>
    </row>
    <row r="840" spans="1:3">
      <c r="A840" s="14"/>
      <c r="B840" s="15"/>
      <c r="C840" s="15"/>
    </row>
    <row r="841" spans="1:3">
      <c r="A841" s="14"/>
      <c r="B841" s="15"/>
      <c r="C841" s="15"/>
    </row>
    <row r="842" spans="1:3">
      <c r="A842" s="14"/>
      <c r="B842" s="15"/>
      <c r="C842" s="15"/>
    </row>
    <row r="843" spans="1:3">
      <c r="A843" s="14"/>
      <c r="B843" s="15"/>
      <c r="C843" s="15"/>
    </row>
    <row r="844" spans="1:3">
      <c r="A844" s="14"/>
      <c r="B844" s="15"/>
      <c r="C844" s="15"/>
    </row>
    <row r="845" spans="1:3">
      <c r="A845" s="14"/>
      <c r="B845" s="15"/>
      <c r="C845" s="15"/>
    </row>
    <row r="846" spans="1:3">
      <c r="A846" s="14"/>
      <c r="B846" s="15"/>
      <c r="C846" s="15"/>
    </row>
    <row r="847" spans="1:3">
      <c r="A847" s="14"/>
      <c r="B847" s="15"/>
      <c r="C847" s="15"/>
    </row>
    <row r="848" spans="1:3">
      <c r="A848" s="14"/>
      <c r="B848" s="15"/>
      <c r="C848" s="15"/>
    </row>
    <row r="849" spans="1:3">
      <c r="A849" s="14"/>
      <c r="B849" s="15"/>
      <c r="C849" s="15"/>
    </row>
    <row r="850" spans="1:3">
      <c r="A850" s="14"/>
      <c r="B850" s="15"/>
      <c r="C850" s="15"/>
    </row>
    <row r="851" spans="1:3">
      <c r="A851" s="14"/>
      <c r="B851" s="15"/>
      <c r="C851" s="15"/>
    </row>
    <row r="852" spans="1:3">
      <c r="A852" s="14"/>
      <c r="B852" s="15"/>
      <c r="C852" s="15"/>
    </row>
    <row r="853" spans="1:3">
      <c r="A853" s="14"/>
      <c r="B853" s="15"/>
      <c r="C853" s="15"/>
    </row>
    <row r="854" spans="1:3">
      <c r="A854" s="14"/>
      <c r="B854" s="15"/>
      <c r="C854" s="15"/>
    </row>
    <row r="855" spans="1:3">
      <c r="A855" s="14"/>
      <c r="B855" s="15"/>
      <c r="C855" s="15"/>
    </row>
    <row r="856" spans="1:3">
      <c r="A856" s="14"/>
      <c r="B856" s="15"/>
      <c r="C856" s="15"/>
    </row>
    <row r="857" spans="1:3">
      <c r="A857" s="14"/>
      <c r="B857" s="15"/>
      <c r="C857" s="15"/>
    </row>
    <row r="858" spans="1:3">
      <c r="A858" s="14"/>
      <c r="B858" s="15"/>
      <c r="C858" s="15"/>
    </row>
    <row r="859" spans="1:3">
      <c r="A859" s="14"/>
      <c r="B859" s="15"/>
      <c r="C859" s="15"/>
    </row>
    <row r="860" spans="1:3">
      <c r="A860" s="14"/>
      <c r="B860" s="15"/>
      <c r="C860" s="15"/>
    </row>
    <row r="861" spans="1:3">
      <c r="A861" s="14"/>
      <c r="B861" s="15"/>
      <c r="C861" s="15"/>
    </row>
    <row r="862" spans="1:3">
      <c r="A862" s="14"/>
      <c r="B862" s="15"/>
      <c r="C862" s="15"/>
    </row>
    <row r="863" spans="1:3">
      <c r="A863" s="14"/>
      <c r="B863" s="15"/>
      <c r="C863" s="15"/>
    </row>
    <row r="864" spans="1:3">
      <c r="A864" s="14"/>
      <c r="B864" s="15"/>
      <c r="C864" s="15"/>
    </row>
    <row r="865" spans="1:3">
      <c r="A865" s="14"/>
      <c r="B865" s="15"/>
      <c r="C865" s="15"/>
    </row>
    <row r="866" spans="1:3">
      <c r="A866" s="14"/>
      <c r="B866" s="15"/>
      <c r="C866" s="15"/>
    </row>
    <row r="867" spans="1:3">
      <c r="A867" s="14"/>
      <c r="B867" s="15"/>
      <c r="C867" s="15"/>
    </row>
    <row r="868" spans="1:3">
      <c r="A868" s="14"/>
      <c r="B868" s="15"/>
      <c r="C868" s="15"/>
    </row>
    <row r="869" spans="1:3">
      <c r="A869" s="14"/>
      <c r="B869" s="15"/>
      <c r="C869" s="15"/>
    </row>
    <row r="870" spans="1:3">
      <c r="A870" s="14"/>
      <c r="B870" s="15"/>
      <c r="C870" s="15"/>
    </row>
    <row r="871" spans="1:3">
      <c r="A871" s="14"/>
      <c r="B871" s="15"/>
      <c r="C871" s="15"/>
    </row>
    <row r="872" spans="1:3">
      <c r="A872" s="14"/>
      <c r="B872" s="15"/>
      <c r="C872" s="15"/>
    </row>
    <row r="873" spans="1:3">
      <c r="A873" s="14"/>
      <c r="B873" s="15"/>
      <c r="C873" s="15"/>
    </row>
    <row r="874" spans="1:3">
      <c r="A874" s="14"/>
      <c r="B874" s="15"/>
      <c r="C874" s="15"/>
    </row>
    <row r="875" spans="1:3">
      <c r="A875" s="14"/>
      <c r="B875" s="15"/>
      <c r="C875" s="15"/>
    </row>
    <row r="876" spans="1:3">
      <c r="A876" s="14"/>
      <c r="B876" s="15"/>
      <c r="C876" s="15"/>
    </row>
    <row r="877" spans="1:3">
      <c r="A877" s="14"/>
      <c r="B877" s="15"/>
      <c r="C877" s="15"/>
    </row>
    <row r="878" spans="1:3">
      <c r="A878" s="14"/>
      <c r="B878" s="15"/>
      <c r="C878" s="15"/>
    </row>
    <row r="879" spans="1:3">
      <c r="A879" s="14"/>
      <c r="B879" s="15"/>
      <c r="C879" s="15"/>
    </row>
    <row r="880" spans="1:3">
      <c r="A880" s="14"/>
      <c r="B880" s="15"/>
      <c r="C880" s="15"/>
    </row>
    <row r="881" spans="1:3">
      <c r="A881" s="14"/>
      <c r="B881" s="15"/>
      <c r="C881" s="15"/>
    </row>
    <row r="882" spans="1:3">
      <c r="A882" s="14"/>
      <c r="B882" s="15"/>
      <c r="C882" s="15"/>
    </row>
    <row r="883" spans="1:3">
      <c r="A883" s="14"/>
      <c r="B883" s="15"/>
      <c r="C883" s="15"/>
    </row>
    <row r="884" spans="1:3">
      <c r="A884" s="14"/>
      <c r="B884" s="15"/>
      <c r="C884" s="15"/>
    </row>
    <row r="885" spans="1:3">
      <c r="A885" s="14"/>
      <c r="B885" s="15"/>
      <c r="C885" s="15"/>
    </row>
    <row r="886" spans="1:3">
      <c r="A886" s="14"/>
      <c r="B886" s="15"/>
      <c r="C886" s="15"/>
    </row>
    <row r="887" spans="1:3">
      <c r="A887" s="14"/>
      <c r="B887" s="15"/>
      <c r="C887" s="15"/>
    </row>
    <row r="888" spans="1:3">
      <c r="A888" s="14"/>
      <c r="B888" s="15"/>
      <c r="C888" s="15"/>
    </row>
    <row r="889" spans="1:3">
      <c r="A889" s="14"/>
      <c r="B889" s="15"/>
      <c r="C889" s="15"/>
    </row>
    <row r="890" spans="1:3">
      <c r="A890" s="14"/>
      <c r="B890" s="15"/>
      <c r="C890" s="15"/>
    </row>
    <row r="891" spans="1:3">
      <c r="A891" s="14"/>
      <c r="B891" s="15"/>
      <c r="C891" s="15"/>
    </row>
    <row r="892" spans="1:3">
      <c r="A892" s="14"/>
      <c r="B892" s="15"/>
      <c r="C892" s="15"/>
    </row>
    <row r="893" spans="1:3">
      <c r="A893" s="14"/>
      <c r="B893" s="15"/>
      <c r="C893" s="15"/>
    </row>
    <row r="894" spans="1:3">
      <c r="A894" s="14"/>
      <c r="B894" s="15"/>
      <c r="C894" s="15"/>
    </row>
    <row r="895" spans="1:3">
      <c r="A895" s="14"/>
      <c r="B895" s="15"/>
      <c r="C895" s="15"/>
    </row>
    <row r="896" spans="1:3">
      <c r="A896" s="14"/>
      <c r="B896" s="15"/>
      <c r="C896" s="15"/>
    </row>
    <row r="897" spans="1:3">
      <c r="A897" s="14"/>
      <c r="B897" s="15"/>
      <c r="C897" s="15"/>
    </row>
    <row r="898" spans="1:3">
      <c r="A898" s="14"/>
      <c r="B898" s="15"/>
      <c r="C898" s="15"/>
    </row>
    <row r="899" spans="1:3">
      <c r="A899" s="14"/>
      <c r="B899" s="15"/>
      <c r="C899" s="15"/>
    </row>
    <row r="900" spans="1:3">
      <c r="A900" s="14"/>
      <c r="B900" s="15"/>
      <c r="C900" s="15"/>
    </row>
    <row r="901" spans="1:3">
      <c r="A901" s="14"/>
      <c r="B901" s="15"/>
      <c r="C901" s="15"/>
    </row>
    <row r="902" spans="1:3">
      <c r="A902" s="14"/>
      <c r="B902" s="15"/>
      <c r="C902" s="15"/>
    </row>
    <row r="903" spans="1:3">
      <c r="A903" s="14"/>
      <c r="B903" s="15"/>
      <c r="C903" s="15"/>
    </row>
    <row r="904" spans="1:3">
      <c r="A904" s="14"/>
      <c r="B904" s="15"/>
      <c r="C904" s="15"/>
    </row>
    <row r="905" spans="1:3">
      <c r="A905" s="14"/>
      <c r="B905" s="15"/>
      <c r="C905" s="15"/>
    </row>
    <row r="906" spans="1:3">
      <c r="A906" s="14"/>
      <c r="B906" s="15"/>
      <c r="C906" s="15"/>
    </row>
    <row r="907" spans="1:3">
      <c r="A907" s="14"/>
      <c r="B907" s="15"/>
      <c r="C907" s="15"/>
    </row>
    <row r="908" spans="1:3">
      <c r="A908" s="14"/>
      <c r="B908" s="15"/>
      <c r="C908" s="15"/>
    </row>
    <row r="909" spans="1:3">
      <c r="A909" s="14"/>
      <c r="B909" s="15"/>
      <c r="C909" s="15"/>
    </row>
    <row r="910" spans="1:3">
      <c r="A910" s="14"/>
      <c r="B910" s="15"/>
      <c r="C910" s="15"/>
    </row>
    <row r="911" spans="1:3">
      <c r="A911" s="14"/>
      <c r="B911" s="15"/>
      <c r="C911" s="15"/>
    </row>
    <row r="912" spans="1:3">
      <c r="A912" s="14"/>
      <c r="B912" s="15"/>
      <c r="C912" s="15"/>
    </row>
    <row r="913" spans="1:3">
      <c r="A913" s="14"/>
      <c r="B913" s="15"/>
      <c r="C913" s="15"/>
    </row>
    <row r="914" spans="1:3">
      <c r="A914" s="14"/>
      <c r="B914" s="15"/>
      <c r="C914" s="15"/>
    </row>
    <row r="915" spans="1:3">
      <c r="A915" s="14"/>
      <c r="B915" s="15"/>
      <c r="C915" s="15"/>
    </row>
    <row r="916" spans="1:3">
      <c r="A916" s="14"/>
      <c r="B916" s="15"/>
      <c r="C916" s="15"/>
    </row>
    <row r="917" spans="1:3">
      <c r="A917" s="14"/>
      <c r="B917" s="15"/>
      <c r="C917" s="15"/>
    </row>
    <row r="918" spans="1:3">
      <c r="A918" s="14"/>
      <c r="B918" s="15"/>
      <c r="C918" s="15"/>
    </row>
    <row r="919" spans="1:3">
      <c r="A919" s="14"/>
      <c r="B919" s="15"/>
      <c r="C919" s="15"/>
    </row>
    <row r="920" spans="1:3">
      <c r="A920" s="14"/>
      <c r="B920" s="15"/>
      <c r="C920" s="15"/>
    </row>
    <row r="921" spans="1:3">
      <c r="A921" s="14"/>
      <c r="B921" s="15"/>
      <c r="C921" s="15"/>
    </row>
    <row r="922" spans="1:3">
      <c r="A922" s="14"/>
      <c r="B922" s="15"/>
      <c r="C922" s="15"/>
    </row>
    <row r="923" spans="1:3">
      <c r="A923" s="14"/>
      <c r="B923" s="15"/>
      <c r="C923" s="15"/>
    </row>
    <row r="924" spans="1:3">
      <c r="A924" s="14"/>
      <c r="B924" s="15"/>
      <c r="C924" s="15"/>
    </row>
    <row r="925" spans="1:3">
      <c r="A925" s="14"/>
      <c r="B925" s="15"/>
      <c r="C925" s="15"/>
    </row>
    <row r="926" spans="1:3">
      <c r="A926" s="14"/>
      <c r="B926" s="15"/>
      <c r="C926" s="15"/>
    </row>
    <row r="927" spans="1:3">
      <c r="A927" s="14"/>
      <c r="B927" s="15"/>
      <c r="C927" s="15"/>
    </row>
    <row r="928" spans="1:3">
      <c r="A928" s="14"/>
      <c r="B928" s="15"/>
      <c r="C928" s="15"/>
    </row>
    <row r="929" spans="1:3">
      <c r="A929" s="14"/>
      <c r="B929" s="15"/>
      <c r="C929" s="15"/>
    </row>
    <row r="930" spans="1:3">
      <c r="A930" s="14"/>
      <c r="B930" s="15"/>
      <c r="C930" s="15"/>
    </row>
    <row r="931" spans="1:3">
      <c r="A931" s="14"/>
      <c r="B931" s="15"/>
      <c r="C931" s="15"/>
    </row>
    <row r="932" spans="1:3">
      <c r="A932" s="14"/>
      <c r="B932" s="15"/>
      <c r="C932" s="15"/>
    </row>
    <row r="933" spans="1:3">
      <c r="A933" s="14"/>
      <c r="B933" s="15"/>
      <c r="C933" s="15"/>
    </row>
    <row r="934" spans="1:3">
      <c r="A934" s="14"/>
      <c r="B934" s="15"/>
      <c r="C934" s="15"/>
    </row>
    <row r="935" spans="1:3">
      <c r="A935" s="14"/>
      <c r="B935" s="15"/>
      <c r="C935" s="15"/>
    </row>
    <row r="936" spans="1:3">
      <c r="A936" s="14"/>
      <c r="B936" s="15"/>
      <c r="C936" s="15"/>
    </row>
    <row r="937" spans="1:3">
      <c r="A937" s="14"/>
      <c r="B937" s="15"/>
      <c r="C937" s="15"/>
    </row>
    <row r="938" spans="1:3">
      <c r="A938" s="14"/>
      <c r="B938" s="15"/>
      <c r="C938" s="15"/>
    </row>
    <row r="939" spans="1:3">
      <c r="A939" s="14"/>
      <c r="B939" s="15"/>
      <c r="C939" s="15"/>
    </row>
    <row r="940" spans="1:3">
      <c r="A940" s="14"/>
      <c r="B940" s="15"/>
      <c r="C940" s="15"/>
    </row>
    <row r="941" spans="1:3">
      <c r="A941" s="14"/>
      <c r="B941" s="15"/>
      <c r="C941" s="15"/>
    </row>
    <row r="942" spans="1:3">
      <c r="A942" s="14"/>
      <c r="B942" s="15"/>
      <c r="C942" s="15"/>
    </row>
    <row r="943" spans="1:3">
      <c r="A943" s="14"/>
      <c r="B943" s="15"/>
      <c r="C943" s="15"/>
    </row>
    <row r="944" spans="1:3">
      <c r="A944" s="14"/>
      <c r="B944" s="15"/>
      <c r="C944" s="15"/>
    </row>
    <row r="945" spans="1:3">
      <c r="A945" s="14"/>
      <c r="B945" s="15"/>
      <c r="C945" s="15"/>
    </row>
    <row r="946" spans="1:3">
      <c r="A946" s="14"/>
      <c r="B946" s="15"/>
      <c r="C946" s="15"/>
    </row>
    <row r="947" spans="1:3">
      <c r="A947" s="14"/>
      <c r="B947" s="15"/>
      <c r="C947" s="15"/>
    </row>
    <row r="948" spans="1:3">
      <c r="A948" s="14"/>
      <c r="B948" s="15"/>
      <c r="C948" s="15"/>
    </row>
    <row r="949" spans="1:3">
      <c r="A949" s="14"/>
      <c r="B949" s="15"/>
      <c r="C949" s="15"/>
    </row>
    <row r="950" spans="1:3">
      <c r="A950" s="14"/>
      <c r="B950" s="15"/>
      <c r="C950" s="15"/>
    </row>
    <row r="951" spans="1:3">
      <c r="A951" s="14"/>
      <c r="B951" s="15"/>
      <c r="C951" s="15"/>
    </row>
    <row r="952" spans="1:3">
      <c r="A952" s="14"/>
      <c r="B952" s="15"/>
      <c r="C952" s="15"/>
    </row>
    <row r="953" spans="1:3">
      <c r="A953" s="14"/>
      <c r="B953" s="15"/>
      <c r="C953" s="15"/>
    </row>
    <row r="954" spans="1:3">
      <c r="A954" s="14"/>
      <c r="B954" s="15"/>
      <c r="C954" s="15"/>
    </row>
    <row r="955" spans="1:3">
      <c r="A955" s="14"/>
      <c r="B955" s="15"/>
      <c r="C955" s="15"/>
    </row>
    <row r="956" spans="1:3">
      <c r="A956" s="14"/>
      <c r="B956" s="15"/>
      <c r="C956" s="15"/>
    </row>
    <row r="957" spans="1:3">
      <c r="A957" s="14"/>
      <c r="B957" s="15"/>
      <c r="C957" s="15"/>
    </row>
    <row r="958" spans="1:3">
      <c r="A958" s="14"/>
      <c r="B958" s="15"/>
      <c r="C958" s="15"/>
    </row>
    <row r="959" spans="1:3">
      <c r="A959" s="14"/>
      <c r="B959" s="15"/>
      <c r="C959" s="15"/>
    </row>
    <row r="960" spans="1:3">
      <c r="A960" s="14"/>
      <c r="B960" s="15"/>
      <c r="C960" s="15"/>
    </row>
    <row r="961" spans="1:3">
      <c r="A961" s="14"/>
      <c r="B961" s="15"/>
      <c r="C961" s="15"/>
    </row>
    <row r="962" spans="1:3">
      <c r="A962" s="14"/>
      <c r="B962" s="15"/>
      <c r="C962" s="15"/>
    </row>
    <row r="963" spans="1:3">
      <c r="A963" s="14"/>
      <c r="B963" s="15"/>
      <c r="C963" s="15"/>
    </row>
    <row r="964" spans="1:3">
      <c r="A964" s="14"/>
      <c r="B964" s="15"/>
      <c r="C964" s="15"/>
    </row>
    <row r="965" spans="1:3">
      <c r="A965" s="14"/>
      <c r="B965" s="15"/>
      <c r="C965" s="15"/>
    </row>
    <row r="966" spans="1:3">
      <c r="A966" s="14"/>
      <c r="B966" s="15"/>
      <c r="C966" s="15"/>
    </row>
    <row r="967" spans="1:3">
      <c r="A967" s="14"/>
      <c r="B967" s="15"/>
      <c r="C967" s="15"/>
    </row>
    <row r="968" spans="1:3">
      <c r="A968" s="14"/>
      <c r="B968" s="15"/>
      <c r="C968" s="15"/>
    </row>
    <row r="969" spans="1:3">
      <c r="A969" s="14"/>
      <c r="B969" s="15"/>
      <c r="C969" s="15"/>
    </row>
    <row r="970" spans="1:3">
      <c r="A970" s="14"/>
      <c r="B970" s="15"/>
      <c r="C970" s="15"/>
    </row>
    <row r="971" spans="1:3">
      <c r="A971" s="14"/>
      <c r="B971" s="15"/>
      <c r="C971" s="15"/>
    </row>
    <row r="972" spans="1:3">
      <c r="A972" s="14"/>
      <c r="B972" s="15"/>
      <c r="C972" s="15"/>
    </row>
    <row r="973" spans="1:3">
      <c r="A973" s="14"/>
      <c r="B973" s="15"/>
      <c r="C973" s="15"/>
    </row>
    <row r="974" spans="1:3">
      <c r="A974" s="14"/>
      <c r="B974" s="15"/>
      <c r="C974" s="15"/>
    </row>
    <row r="975" spans="1:3">
      <c r="A975" s="14"/>
      <c r="B975" s="15"/>
      <c r="C975" s="15"/>
    </row>
    <row r="976" spans="1:3">
      <c r="A976" s="14"/>
      <c r="B976" s="15"/>
      <c r="C976" s="15"/>
    </row>
    <row r="977" spans="1:3">
      <c r="A977" s="14"/>
      <c r="B977" s="15"/>
      <c r="C977" s="15"/>
    </row>
    <row r="978" spans="1:3">
      <c r="A978" s="14"/>
      <c r="B978" s="15"/>
      <c r="C978" s="15"/>
    </row>
    <row r="979" spans="1:3">
      <c r="A979" s="14"/>
      <c r="B979" s="15"/>
      <c r="C979" s="15"/>
    </row>
    <row r="980" spans="1:3">
      <c r="A980" s="14"/>
      <c r="B980" s="15"/>
      <c r="C980" s="15"/>
    </row>
    <row r="981" spans="1:3">
      <c r="A981" s="14"/>
      <c r="B981" s="15"/>
      <c r="C981" s="15"/>
    </row>
    <row r="982" spans="1:3">
      <c r="A982" s="14"/>
      <c r="B982" s="15"/>
      <c r="C982" s="15"/>
    </row>
    <row r="983" spans="1:3">
      <c r="A983" s="14"/>
      <c r="B983" s="15"/>
      <c r="C983" s="15"/>
    </row>
    <row r="984" spans="1:3">
      <c r="A984" s="14"/>
      <c r="B984" s="15"/>
      <c r="C984" s="15"/>
    </row>
    <row r="985" spans="1:3">
      <c r="A985" s="14"/>
      <c r="B985" s="15"/>
      <c r="C985" s="15"/>
    </row>
    <row r="986" spans="1:3">
      <c r="A986" s="14"/>
      <c r="B986" s="15"/>
      <c r="C986" s="15"/>
    </row>
    <row r="987" spans="1:3">
      <c r="A987" s="14"/>
      <c r="B987" s="15"/>
      <c r="C987" s="15"/>
    </row>
    <row r="988" spans="1:3">
      <c r="A988" s="14"/>
      <c r="B988" s="15"/>
      <c r="C988" s="15"/>
    </row>
    <row r="989" spans="1:3">
      <c r="A989" s="14"/>
      <c r="B989" s="15"/>
      <c r="C989" s="15"/>
    </row>
    <row r="990" spans="1:3">
      <c r="A990" s="14"/>
      <c r="B990" s="15"/>
      <c r="C990" s="15"/>
    </row>
    <row r="991" spans="1:3">
      <c r="A991" s="14"/>
      <c r="B991" s="15"/>
      <c r="C991" s="15"/>
    </row>
    <row r="992" spans="1:3">
      <c r="A992" s="14"/>
      <c r="B992" s="15"/>
      <c r="C992" s="15"/>
    </row>
    <row r="993" spans="1:3">
      <c r="A993" s="14"/>
      <c r="B993" s="15"/>
      <c r="C993" s="15"/>
    </row>
    <row r="994" spans="1:3">
      <c r="A994" s="14"/>
      <c r="B994" s="15"/>
      <c r="C994" s="15"/>
    </row>
    <row r="995" spans="1:3">
      <c r="A995" s="14"/>
      <c r="B995" s="15"/>
      <c r="C995" s="15"/>
    </row>
    <row r="996" spans="1:3">
      <c r="A996" s="14"/>
      <c r="B996" s="15"/>
      <c r="C996" s="15"/>
    </row>
    <row r="997" spans="1:3">
      <c r="A997" s="14"/>
      <c r="B997" s="15"/>
      <c r="C997" s="15"/>
    </row>
    <row r="998" spans="1:3">
      <c r="A998" s="14"/>
      <c r="B998" s="15"/>
      <c r="C998" s="15"/>
    </row>
    <row r="999" spans="1:3">
      <c r="A999" s="14"/>
      <c r="B999" s="15"/>
      <c r="C999" s="15"/>
    </row>
    <row r="1000" spans="1:3">
      <c r="A1000" s="14"/>
      <c r="B1000" s="15"/>
      <c r="C1000" s="15"/>
    </row>
    <row r="1001" spans="1:3">
      <c r="A1001" s="14"/>
      <c r="B1001" s="15"/>
      <c r="C1001" s="15"/>
    </row>
    <row r="1002" spans="1:3">
      <c r="A1002" s="14"/>
      <c r="B1002" s="15"/>
      <c r="C1002" s="15"/>
    </row>
    <row r="1003" spans="1:3">
      <c r="A1003" s="14"/>
      <c r="B1003" s="15"/>
      <c r="C1003" s="15"/>
    </row>
    <row r="1004" spans="1:3">
      <c r="A1004" s="14"/>
      <c r="B1004" s="15"/>
      <c r="C1004" s="15"/>
    </row>
    <row r="1005" spans="1:3">
      <c r="A1005" s="14"/>
      <c r="B1005" s="15"/>
      <c r="C1005" s="15"/>
    </row>
    <row r="1006" spans="1:3">
      <c r="A1006" s="14"/>
      <c r="B1006" s="15"/>
      <c r="C1006" s="15"/>
    </row>
    <row r="1007" spans="1:3">
      <c r="A1007" s="14"/>
      <c r="B1007" s="15"/>
      <c r="C1007" s="15"/>
    </row>
    <row r="1008" spans="1:3">
      <c r="A1008" s="14"/>
      <c r="B1008" s="15"/>
      <c r="C1008" s="15"/>
    </row>
    <row r="1009" spans="1:3">
      <c r="A1009" s="14"/>
      <c r="B1009" s="15"/>
      <c r="C1009" s="15"/>
    </row>
    <row r="1010" spans="1:3">
      <c r="A1010" s="14"/>
      <c r="B1010" s="15"/>
      <c r="C1010" s="15"/>
    </row>
    <row r="1011" spans="1:3">
      <c r="A1011" s="14"/>
      <c r="B1011" s="15"/>
      <c r="C1011" s="15"/>
    </row>
    <row r="1012" spans="1:3">
      <c r="A1012" s="14"/>
      <c r="B1012" s="15"/>
      <c r="C1012" s="15"/>
    </row>
    <row r="1013" spans="1:3">
      <c r="A1013" s="14"/>
      <c r="B1013" s="15"/>
      <c r="C1013" s="15"/>
    </row>
    <row r="1014" spans="1:3">
      <c r="A1014" s="14"/>
      <c r="B1014" s="15"/>
      <c r="C1014" s="15"/>
    </row>
    <row r="1015" spans="1:3">
      <c r="A1015" s="14"/>
      <c r="B1015" s="15"/>
      <c r="C1015" s="15"/>
    </row>
    <row r="1016" spans="1:3">
      <c r="A1016" s="14"/>
      <c r="B1016" s="15"/>
      <c r="C1016" s="15"/>
    </row>
    <row r="1017" spans="1:3">
      <c r="A1017" s="14"/>
      <c r="B1017" s="15"/>
      <c r="C1017" s="15"/>
    </row>
    <row r="1018" spans="1:3">
      <c r="A1018" s="14"/>
      <c r="B1018" s="15"/>
      <c r="C1018" s="15"/>
    </row>
    <row r="1019" spans="1:3">
      <c r="A1019" s="14"/>
      <c r="B1019" s="15"/>
      <c r="C1019" s="15"/>
    </row>
    <row r="1020" spans="1:3">
      <c r="A1020" s="14"/>
      <c r="B1020" s="15"/>
      <c r="C1020" s="15"/>
    </row>
    <row r="1021" spans="1:3">
      <c r="A1021" s="14"/>
      <c r="B1021" s="15"/>
      <c r="C1021" s="15"/>
    </row>
    <row r="1022" spans="1:3">
      <c r="A1022" s="14"/>
      <c r="B1022" s="15"/>
      <c r="C1022" s="15"/>
    </row>
    <row r="1023" spans="1:3">
      <c r="A1023" s="14"/>
      <c r="B1023" s="15"/>
      <c r="C1023" s="15"/>
    </row>
    <row r="1024" spans="1:3">
      <c r="A1024" s="14"/>
      <c r="B1024" s="15"/>
      <c r="C1024" s="15"/>
    </row>
    <row r="1025" spans="1:3">
      <c r="A1025" s="14"/>
      <c r="B1025" s="15"/>
      <c r="C1025" s="15"/>
    </row>
    <row r="1026" spans="1:3">
      <c r="A1026" s="14"/>
      <c r="B1026" s="15"/>
      <c r="C1026" s="15"/>
    </row>
    <row r="1027" spans="1:3">
      <c r="A1027" s="14"/>
      <c r="B1027" s="15"/>
      <c r="C1027" s="15"/>
    </row>
    <row r="1028" spans="1:3">
      <c r="A1028" s="14"/>
      <c r="B1028" s="15"/>
      <c r="C1028" s="15"/>
    </row>
    <row r="1029" spans="1:3">
      <c r="A1029" s="14"/>
      <c r="B1029" s="15"/>
      <c r="C1029" s="15"/>
    </row>
    <row r="1030" spans="1:3">
      <c r="A1030" s="14"/>
      <c r="B1030" s="15"/>
      <c r="C1030" s="15"/>
    </row>
    <row r="1031" spans="1:3">
      <c r="A1031" s="14"/>
      <c r="B1031" s="15"/>
      <c r="C1031" s="15"/>
    </row>
    <row r="1032" spans="1:3">
      <c r="A1032" s="14"/>
      <c r="B1032" s="15"/>
      <c r="C1032" s="15"/>
    </row>
    <row r="1033" spans="1:3">
      <c r="A1033" s="14"/>
      <c r="B1033" s="15"/>
      <c r="C1033" s="15"/>
    </row>
    <row r="1034" spans="1:3">
      <c r="A1034" s="14"/>
      <c r="B1034" s="15"/>
      <c r="C1034" s="15"/>
    </row>
    <row r="1035" spans="1:3">
      <c r="A1035" s="14"/>
      <c r="B1035" s="15"/>
      <c r="C1035" s="15"/>
    </row>
    <row r="1036" spans="1:3">
      <c r="A1036" s="14"/>
      <c r="B1036" s="15"/>
      <c r="C1036" s="15"/>
    </row>
    <row r="1037" spans="1:3">
      <c r="A1037" s="14"/>
      <c r="B1037" s="15"/>
      <c r="C1037" s="15"/>
    </row>
    <row r="1038" spans="1:3">
      <c r="A1038" s="14"/>
      <c r="B1038" s="15"/>
      <c r="C1038" s="15"/>
    </row>
    <row r="1039" spans="1:3">
      <c r="A1039" s="14"/>
      <c r="B1039" s="15"/>
      <c r="C1039" s="15"/>
    </row>
    <row r="1040" spans="1:3">
      <c r="A1040" s="14"/>
      <c r="B1040" s="15"/>
      <c r="C1040" s="15"/>
    </row>
    <row r="1041" spans="1:3">
      <c r="A1041" s="14"/>
      <c r="B1041" s="15"/>
      <c r="C1041" s="15"/>
    </row>
    <row r="1042" spans="1:3">
      <c r="A1042" s="14"/>
      <c r="B1042" s="15"/>
      <c r="C1042" s="15"/>
    </row>
    <row r="1043" spans="1:3">
      <c r="A1043" s="14"/>
      <c r="B1043" s="15"/>
      <c r="C1043" s="15"/>
    </row>
    <row r="1044" spans="1:3">
      <c r="A1044" s="14"/>
      <c r="B1044" s="15"/>
      <c r="C1044" s="15"/>
    </row>
    <row r="1045" spans="1:3">
      <c r="A1045" s="14"/>
      <c r="B1045" s="15"/>
      <c r="C1045" s="15"/>
    </row>
    <row r="1046" spans="1:3">
      <c r="A1046" s="14"/>
      <c r="B1046" s="15"/>
      <c r="C1046" s="15"/>
    </row>
    <row r="1047" spans="1:3">
      <c r="A1047" s="14"/>
      <c r="B1047" s="15"/>
      <c r="C1047" s="15"/>
    </row>
    <row r="1048" spans="1:3">
      <c r="A1048" s="14"/>
      <c r="B1048" s="15"/>
      <c r="C1048" s="15"/>
    </row>
    <row r="1049" spans="1:3">
      <c r="A1049" s="14"/>
      <c r="B1049" s="15"/>
      <c r="C1049" s="15"/>
    </row>
    <row r="1050" spans="1:3">
      <c r="A1050" s="14"/>
      <c r="B1050" s="15"/>
      <c r="C1050" s="15"/>
    </row>
    <row r="1051" spans="1:3">
      <c r="A1051" s="14"/>
      <c r="B1051" s="15"/>
      <c r="C1051" s="15"/>
    </row>
    <row r="1052" spans="1:3">
      <c r="A1052" s="14"/>
      <c r="B1052" s="15"/>
      <c r="C1052" s="15"/>
    </row>
    <row r="1053" spans="1:3">
      <c r="A1053" s="14"/>
      <c r="B1053" s="15"/>
      <c r="C1053" s="15"/>
    </row>
    <row r="1054" spans="1:3">
      <c r="A1054" s="14"/>
      <c r="B1054" s="15"/>
      <c r="C1054" s="15"/>
    </row>
    <row r="1055" spans="1:3">
      <c r="A1055" s="14"/>
      <c r="B1055" s="15"/>
      <c r="C1055" s="15"/>
    </row>
    <row r="1056" spans="1:3">
      <c r="A1056" s="14"/>
      <c r="B1056" s="15"/>
      <c r="C1056" s="15"/>
    </row>
    <row r="1057" spans="1:3">
      <c r="A1057" s="14"/>
      <c r="B1057" s="15"/>
      <c r="C1057" s="15"/>
    </row>
    <row r="1058" spans="1:3">
      <c r="A1058" s="14"/>
      <c r="B1058" s="15"/>
      <c r="C1058" s="15"/>
    </row>
    <row r="1059" spans="1:3">
      <c r="A1059" s="14"/>
      <c r="B1059" s="15"/>
      <c r="C1059" s="15"/>
    </row>
    <row r="1060" spans="1:3">
      <c r="A1060" s="14"/>
      <c r="B1060" s="15"/>
      <c r="C1060" s="15"/>
    </row>
    <row r="1061" spans="1:3">
      <c r="A1061" s="14"/>
      <c r="B1061" s="15"/>
      <c r="C1061" s="15"/>
    </row>
    <row r="1062" spans="1:3">
      <c r="A1062" s="14"/>
      <c r="B1062" s="15"/>
      <c r="C1062" s="15"/>
    </row>
    <row r="1063" spans="1:3">
      <c r="A1063" s="14"/>
      <c r="B1063" s="15"/>
      <c r="C1063" s="15"/>
    </row>
    <row r="1064" spans="1:3">
      <c r="A1064" s="14"/>
      <c r="B1064" s="15"/>
      <c r="C1064" s="15"/>
    </row>
    <row r="1065" spans="1:3">
      <c r="A1065" s="14"/>
      <c r="B1065" s="15"/>
      <c r="C1065" s="15"/>
    </row>
    <row r="1066" spans="1:3">
      <c r="A1066" s="14"/>
      <c r="B1066" s="15"/>
      <c r="C1066" s="15"/>
    </row>
    <row r="1067" spans="1:3">
      <c r="A1067" s="14"/>
      <c r="B1067" s="15"/>
      <c r="C1067" s="15"/>
    </row>
    <row r="1068" spans="1:3">
      <c r="A1068" s="14"/>
      <c r="B1068" s="15"/>
      <c r="C1068" s="15"/>
    </row>
    <row r="1069" spans="1:3">
      <c r="A1069" s="14"/>
      <c r="B1069" s="15"/>
      <c r="C1069" s="15"/>
    </row>
    <row r="1070" spans="1:3">
      <c r="A1070" s="14"/>
      <c r="B1070" s="15"/>
      <c r="C1070" s="15"/>
    </row>
    <row r="1071" spans="1:3">
      <c r="A1071" s="14"/>
      <c r="B1071" s="15"/>
      <c r="C1071" s="15"/>
    </row>
    <row r="1072" spans="1:3">
      <c r="A1072" s="14"/>
      <c r="B1072" s="15"/>
      <c r="C1072" s="15"/>
    </row>
    <row r="1073" spans="1:3">
      <c r="A1073" s="14"/>
      <c r="B1073" s="15"/>
      <c r="C1073" s="15"/>
    </row>
    <row r="1074" spans="1:3">
      <c r="A1074" s="14"/>
      <c r="B1074" s="15"/>
      <c r="C1074" s="15"/>
    </row>
    <row r="1075" spans="1:3">
      <c r="A1075" s="14"/>
      <c r="B1075" s="15"/>
      <c r="C1075" s="15"/>
    </row>
    <row r="1076" spans="1:3">
      <c r="A1076" s="14"/>
      <c r="B1076" s="15"/>
      <c r="C1076" s="15"/>
    </row>
    <row r="1077" spans="1:3">
      <c r="A1077" s="14"/>
      <c r="B1077" s="15"/>
      <c r="C1077" s="15"/>
    </row>
    <row r="1078" spans="1:3">
      <c r="A1078" s="14"/>
      <c r="B1078" s="15"/>
      <c r="C1078" s="15"/>
    </row>
    <row r="1079" spans="1:3">
      <c r="A1079" s="14"/>
      <c r="B1079" s="15"/>
      <c r="C1079" s="15"/>
    </row>
    <row r="1080" spans="1:3">
      <c r="A1080" s="14"/>
      <c r="B1080" s="15"/>
      <c r="C1080" s="15"/>
    </row>
    <row r="1081" spans="1:3">
      <c r="A1081" s="14"/>
      <c r="B1081" s="15"/>
      <c r="C1081" s="15"/>
    </row>
    <row r="1082" spans="1:3">
      <c r="A1082" s="14"/>
      <c r="B1082" s="15"/>
      <c r="C1082" s="15"/>
    </row>
    <row r="1083" spans="1:3">
      <c r="A1083" s="14"/>
      <c r="B1083" s="15"/>
      <c r="C1083" s="15"/>
    </row>
    <row r="1084" spans="1:3">
      <c r="A1084" s="14"/>
      <c r="B1084" s="15"/>
      <c r="C1084" s="15"/>
    </row>
    <row r="1085" spans="1:3">
      <c r="A1085" s="14"/>
      <c r="B1085" s="15"/>
      <c r="C1085" s="15"/>
    </row>
    <row r="1086" spans="1:3">
      <c r="A1086" s="14"/>
      <c r="B1086" s="15"/>
      <c r="C1086" s="15"/>
    </row>
    <row r="1087" spans="1:3">
      <c r="A1087" s="14"/>
      <c r="B1087" s="15"/>
      <c r="C1087" s="15"/>
    </row>
    <row r="1088" spans="1:3">
      <c r="A1088" s="14"/>
      <c r="B1088" s="15"/>
      <c r="C1088" s="15"/>
    </row>
    <row r="1089" spans="1:3">
      <c r="A1089" s="14"/>
      <c r="B1089" s="15"/>
      <c r="C1089" s="15"/>
    </row>
    <row r="1090" spans="1:3">
      <c r="A1090" s="14"/>
      <c r="B1090" s="15"/>
      <c r="C1090" s="15"/>
    </row>
    <row r="1091" spans="1:3">
      <c r="A1091" s="14"/>
      <c r="B1091" s="15"/>
      <c r="C1091" s="15"/>
    </row>
    <row r="1092" spans="1:3">
      <c r="A1092" s="14"/>
      <c r="B1092" s="15"/>
      <c r="C1092" s="15"/>
    </row>
    <row r="1093" spans="1:3">
      <c r="A1093" s="14"/>
      <c r="B1093" s="15"/>
      <c r="C1093" s="15"/>
    </row>
    <row r="1094" spans="1:3">
      <c r="A1094" s="14"/>
      <c r="B1094" s="15"/>
      <c r="C1094" s="15"/>
    </row>
    <row r="1095" spans="1:3">
      <c r="A1095" s="14"/>
      <c r="B1095" s="15"/>
      <c r="C1095" s="15"/>
    </row>
    <row r="1096" spans="1:3">
      <c r="A1096" s="14"/>
      <c r="B1096" s="15"/>
      <c r="C1096" s="15"/>
    </row>
    <row r="1097" spans="1:3">
      <c r="A1097" s="14"/>
      <c r="B1097" s="15"/>
      <c r="C1097" s="15"/>
    </row>
    <row r="1098" spans="1:3">
      <c r="A1098" s="14"/>
      <c r="B1098" s="15"/>
      <c r="C1098" s="15"/>
    </row>
    <row r="1099" spans="1:3">
      <c r="A1099" s="14"/>
      <c r="B1099" s="15"/>
      <c r="C1099" s="15"/>
    </row>
    <row r="1100" spans="1:3">
      <c r="A1100" s="14"/>
      <c r="B1100" s="15"/>
      <c r="C1100" s="15"/>
    </row>
    <row r="1101" spans="1:3">
      <c r="A1101" s="14"/>
      <c r="B1101" s="15"/>
      <c r="C1101" s="15"/>
    </row>
    <row r="1102" spans="1:3">
      <c r="A1102" s="14"/>
      <c r="B1102" s="15"/>
      <c r="C1102" s="15"/>
    </row>
    <row r="1103" spans="1:3">
      <c r="A1103" s="14"/>
      <c r="B1103" s="15"/>
      <c r="C1103" s="15"/>
    </row>
    <row r="1104" spans="1:3">
      <c r="A1104" s="14"/>
      <c r="B1104" s="15"/>
      <c r="C1104" s="15"/>
    </row>
    <row r="1105" spans="1:3">
      <c r="A1105" s="14"/>
      <c r="B1105" s="15"/>
      <c r="C1105" s="15"/>
    </row>
    <row r="1106" spans="1:3">
      <c r="A1106" s="14"/>
      <c r="B1106" s="15"/>
      <c r="C1106" s="15"/>
    </row>
    <row r="1107" spans="1:3">
      <c r="A1107" s="14"/>
      <c r="B1107" s="15"/>
      <c r="C1107" s="15"/>
    </row>
    <row r="1108" spans="1:3">
      <c r="A1108" s="14"/>
      <c r="B1108" s="15"/>
      <c r="C1108" s="15"/>
    </row>
    <row r="1109" spans="1:3">
      <c r="A1109" s="14"/>
      <c r="B1109" s="15"/>
      <c r="C1109" s="15"/>
    </row>
    <row r="1110" spans="1:3">
      <c r="A1110" s="14"/>
      <c r="B1110" s="15"/>
      <c r="C1110" s="15"/>
    </row>
    <row r="1111" spans="1:3">
      <c r="A1111" s="14"/>
      <c r="B1111" s="15"/>
      <c r="C1111" s="15"/>
    </row>
    <row r="1112" spans="1:3">
      <c r="A1112" s="14"/>
      <c r="B1112" s="15"/>
      <c r="C1112" s="15"/>
    </row>
    <row r="1113" spans="1:3">
      <c r="A1113" s="14"/>
      <c r="B1113" s="15"/>
      <c r="C1113" s="15"/>
    </row>
    <row r="1114" spans="1:3">
      <c r="A1114" s="14"/>
      <c r="B1114" s="15"/>
      <c r="C1114" s="15"/>
    </row>
    <row r="1115" spans="1:3">
      <c r="A1115" s="14"/>
      <c r="B1115" s="15"/>
      <c r="C1115" s="15"/>
    </row>
    <row r="1116" spans="1:3">
      <c r="A1116" s="14"/>
      <c r="B1116" s="15"/>
      <c r="C1116" s="15"/>
    </row>
    <row r="1117" spans="1:3">
      <c r="A1117" s="14"/>
      <c r="B1117" s="15"/>
      <c r="C1117" s="15"/>
    </row>
    <row r="1118" spans="1:3">
      <c r="A1118" s="14"/>
      <c r="B1118" s="15"/>
      <c r="C1118" s="15"/>
    </row>
    <row r="1119" spans="1:3">
      <c r="A1119" s="14"/>
      <c r="B1119" s="15"/>
      <c r="C1119" s="15"/>
    </row>
    <row r="1120" spans="1:3">
      <c r="A1120" s="14"/>
      <c r="B1120" s="15"/>
      <c r="C1120" s="15"/>
    </row>
    <row r="1121" spans="1:3">
      <c r="A1121" s="14"/>
      <c r="B1121" s="15"/>
      <c r="C1121" s="15"/>
    </row>
    <row r="1122" spans="1:3">
      <c r="A1122" s="14"/>
      <c r="B1122" s="15"/>
      <c r="C1122" s="15"/>
    </row>
    <row r="1123" spans="1:3">
      <c r="A1123" s="14"/>
      <c r="B1123" s="15"/>
      <c r="C1123" s="15"/>
    </row>
    <row r="1124" spans="1:3">
      <c r="A1124" s="14"/>
      <c r="B1124" s="15"/>
      <c r="C1124" s="15"/>
    </row>
    <row r="1125" spans="1:3">
      <c r="A1125" s="14"/>
      <c r="B1125" s="15"/>
      <c r="C1125" s="15"/>
    </row>
    <row r="1126" spans="1:3">
      <c r="A1126" s="14"/>
      <c r="B1126" s="15"/>
      <c r="C1126" s="15"/>
    </row>
    <row r="1127" spans="1:3">
      <c r="A1127" s="14"/>
      <c r="B1127" s="15"/>
      <c r="C1127" s="15"/>
    </row>
    <row r="1128" spans="1:3">
      <c r="A1128" s="14"/>
      <c r="B1128" s="15"/>
      <c r="C1128" s="15"/>
    </row>
    <row r="1129" spans="1:3">
      <c r="A1129" s="14"/>
      <c r="B1129" s="15"/>
      <c r="C1129" s="15"/>
    </row>
    <row r="1130" spans="1:3">
      <c r="A1130" s="14"/>
      <c r="B1130" s="15"/>
      <c r="C1130" s="15"/>
    </row>
    <row r="1131" spans="1:3">
      <c r="A1131" s="14"/>
      <c r="B1131" s="15"/>
      <c r="C1131" s="15"/>
    </row>
    <row r="1132" spans="1:3">
      <c r="A1132" s="14"/>
      <c r="B1132" s="15"/>
      <c r="C1132" s="15"/>
    </row>
    <row r="1133" spans="1:3">
      <c r="A1133" s="14"/>
      <c r="B1133" s="15"/>
      <c r="C1133" s="15"/>
    </row>
    <row r="1134" spans="1:3">
      <c r="A1134" s="14"/>
      <c r="B1134" s="15"/>
      <c r="C1134" s="15"/>
    </row>
    <row r="1135" spans="1:3">
      <c r="A1135" s="14"/>
      <c r="B1135" s="15"/>
      <c r="C1135" s="15"/>
    </row>
    <row r="1136" spans="1:3">
      <c r="A1136" s="14"/>
      <c r="B1136" s="15"/>
      <c r="C1136" s="15"/>
    </row>
    <row r="1137" spans="1:3">
      <c r="A1137" s="14"/>
      <c r="B1137" s="15"/>
      <c r="C1137" s="15"/>
    </row>
    <row r="1138" spans="1:3">
      <c r="A1138" s="14"/>
      <c r="B1138" s="15"/>
      <c r="C1138" s="15"/>
    </row>
    <row r="1139" spans="1:3">
      <c r="A1139" s="14"/>
      <c r="B1139" s="15"/>
      <c r="C1139" s="15"/>
    </row>
    <row r="1140" spans="1:3">
      <c r="A1140" s="14"/>
      <c r="B1140" s="15"/>
      <c r="C1140" s="15"/>
    </row>
    <row r="1141" spans="1:3">
      <c r="A1141" s="14"/>
      <c r="B1141" s="15"/>
      <c r="C1141" s="15"/>
    </row>
    <row r="1142" spans="1:3">
      <c r="A1142" s="14"/>
      <c r="B1142" s="15"/>
      <c r="C1142" s="15"/>
    </row>
    <row r="1143" spans="1:3">
      <c r="A1143" s="14"/>
      <c r="B1143" s="15"/>
      <c r="C1143" s="15"/>
    </row>
    <row r="1144" spans="1:3">
      <c r="A1144" s="14"/>
      <c r="B1144" s="15"/>
      <c r="C1144" s="15"/>
    </row>
    <row r="1145" spans="1:3">
      <c r="A1145" s="14"/>
      <c r="B1145" s="15"/>
      <c r="C1145" s="15"/>
    </row>
    <row r="1146" spans="1:3">
      <c r="A1146" s="14"/>
      <c r="B1146" s="15"/>
      <c r="C1146" s="15"/>
    </row>
    <row r="1147" spans="1:3">
      <c r="A1147" s="14"/>
      <c r="B1147" s="15"/>
      <c r="C1147" s="15"/>
    </row>
    <row r="1148" spans="1:3">
      <c r="A1148" s="14"/>
      <c r="B1148" s="15"/>
      <c r="C1148" s="15"/>
    </row>
    <row r="1149" spans="1:3">
      <c r="A1149" s="14"/>
      <c r="B1149" s="15"/>
      <c r="C1149" s="15"/>
    </row>
    <row r="1150" spans="1:3">
      <c r="A1150" s="14"/>
      <c r="B1150" s="15"/>
      <c r="C1150" s="15"/>
    </row>
    <row r="1151" spans="1:3">
      <c r="A1151" s="14"/>
      <c r="B1151" s="15"/>
      <c r="C1151" s="15"/>
    </row>
    <row r="1152" spans="1:3">
      <c r="A1152" s="14"/>
      <c r="B1152" s="15"/>
      <c r="C1152" s="15"/>
    </row>
    <row r="1153" spans="1:3">
      <c r="A1153" s="14"/>
      <c r="B1153" s="15"/>
      <c r="C1153" s="15"/>
    </row>
    <row r="1154" spans="1:3">
      <c r="A1154" s="14"/>
      <c r="B1154" s="15"/>
      <c r="C1154" s="15"/>
    </row>
    <row r="1155" spans="1:3">
      <c r="A1155" s="14"/>
      <c r="B1155" s="15"/>
      <c r="C1155" s="15"/>
    </row>
    <row r="1156" spans="1:3">
      <c r="A1156" s="14"/>
      <c r="B1156" s="15"/>
      <c r="C1156" s="15"/>
    </row>
    <row r="1157" spans="1:3">
      <c r="A1157" s="14"/>
      <c r="B1157" s="15"/>
      <c r="C1157" s="15"/>
    </row>
    <row r="1158" spans="1:3">
      <c r="A1158" s="14"/>
      <c r="B1158" s="15"/>
      <c r="C1158" s="15"/>
    </row>
    <row r="1159" spans="1:3">
      <c r="A1159" s="14"/>
      <c r="B1159" s="15"/>
      <c r="C1159" s="15"/>
    </row>
    <row r="1160" spans="1:3">
      <c r="A1160" s="14"/>
      <c r="B1160" s="15"/>
      <c r="C1160" s="15"/>
    </row>
    <row r="1161" spans="1:3">
      <c r="A1161" s="14"/>
      <c r="B1161" s="15"/>
      <c r="C1161" s="15"/>
    </row>
    <row r="1162" spans="1:3">
      <c r="A1162" s="14"/>
      <c r="B1162" s="15"/>
      <c r="C1162" s="15"/>
    </row>
    <row r="1163" spans="1:3">
      <c r="A1163" s="14"/>
      <c r="B1163" s="15"/>
      <c r="C1163" s="15"/>
    </row>
    <row r="1164" spans="1:3">
      <c r="A1164" s="14"/>
      <c r="B1164" s="15"/>
      <c r="C1164" s="15"/>
    </row>
    <row r="1165" spans="1:3">
      <c r="A1165" s="14"/>
      <c r="B1165" s="15"/>
      <c r="C1165" s="15"/>
    </row>
    <row r="1166" spans="1:3">
      <c r="A1166" s="14"/>
      <c r="B1166" s="15"/>
      <c r="C1166" s="15"/>
    </row>
    <row r="1167" spans="1:3">
      <c r="A1167" s="14"/>
      <c r="B1167" s="15"/>
      <c r="C1167" s="15"/>
    </row>
    <row r="1168" spans="1:3">
      <c r="A1168" s="14"/>
      <c r="B1168" s="15"/>
      <c r="C1168" s="15"/>
    </row>
    <row r="1169" spans="1:3">
      <c r="A1169" s="14"/>
      <c r="B1169" s="15"/>
      <c r="C1169" s="15"/>
    </row>
    <row r="1170" spans="1:3">
      <c r="A1170" s="14"/>
      <c r="B1170" s="15"/>
      <c r="C1170" s="15"/>
    </row>
    <row r="1171" spans="1:3">
      <c r="A1171" s="14"/>
      <c r="B1171" s="15"/>
      <c r="C1171" s="15"/>
    </row>
    <row r="1172" spans="1:3">
      <c r="A1172" s="14"/>
      <c r="B1172" s="15"/>
      <c r="C1172" s="15"/>
    </row>
    <row r="1173" spans="1:3">
      <c r="A1173" s="14"/>
      <c r="B1173" s="15"/>
      <c r="C1173" s="15"/>
    </row>
    <row r="1174" spans="1:3">
      <c r="A1174" s="14"/>
      <c r="B1174" s="15"/>
      <c r="C1174" s="15"/>
    </row>
    <row r="1175" spans="1:3">
      <c r="A1175" s="14"/>
      <c r="B1175" s="15"/>
      <c r="C1175" s="15"/>
    </row>
    <row r="1176" spans="1:3">
      <c r="A1176" s="14"/>
      <c r="B1176" s="15"/>
      <c r="C1176" s="15"/>
    </row>
    <row r="1177" spans="1:3">
      <c r="A1177" s="14"/>
      <c r="B1177" s="15"/>
      <c r="C1177" s="15"/>
    </row>
    <row r="1178" spans="1:3">
      <c r="A1178" s="14"/>
      <c r="B1178" s="15"/>
      <c r="C1178" s="15"/>
    </row>
    <row r="1179" spans="1:3">
      <c r="A1179" s="14"/>
      <c r="B1179" s="15"/>
      <c r="C1179" s="15"/>
    </row>
    <row r="1180" spans="1:3">
      <c r="A1180" s="14"/>
      <c r="B1180" s="15"/>
      <c r="C1180" s="15"/>
    </row>
    <row r="1181" spans="1:3">
      <c r="A1181" s="14"/>
      <c r="B1181" s="15"/>
      <c r="C1181" s="15"/>
    </row>
    <row r="1182" spans="1:3">
      <c r="A1182" s="14"/>
      <c r="B1182" s="15"/>
      <c r="C1182" s="15"/>
    </row>
    <row r="1183" spans="1:3">
      <c r="A1183" s="14"/>
      <c r="B1183" s="15"/>
      <c r="C1183" s="15"/>
    </row>
    <row r="1184" spans="1:3">
      <c r="A1184" s="14"/>
      <c r="B1184" s="15"/>
      <c r="C1184" s="15"/>
    </row>
    <row r="1185" spans="1:3">
      <c r="A1185" s="14"/>
      <c r="B1185" s="15"/>
      <c r="C1185" s="15"/>
    </row>
    <row r="1186" spans="1:3">
      <c r="A1186" s="14"/>
      <c r="B1186" s="15"/>
      <c r="C1186" s="15"/>
    </row>
    <row r="1187" spans="1:3">
      <c r="A1187" s="14"/>
      <c r="B1187" s="15"/>
      <c r="C1187" s="15"/>
    </row>
    <row r="1188" spans="1:3">
      <c r="A1188" s="14"/>
      <c r="B1188" s="15"/>
      <c r="C1188" s="15"/>
    </row>
    <row r="1189" spans="1:3">
      <c r="A1189" s="14"/>
      <c r="B1189" s="15"/>
      <c r="C1189" s="15"/>
    </row>
    <row r="1190" spans="1:3">
      <c r="A1190" s="14"/>
      <c r="B1190" s="15"/>
      <c r="C1190" s="15"/>
    </row>
    <row r="1191" spans="1:3">
      <c r="A1191" s="14"/>
      <c r="B1191" s="15"/>
      <c r="C1191" s="15"/>
    </row>
    <row r="1192" spans="1:3">
      <c r="A1192" s="14"/>
      <c r="B1192" s="15"/>
      <c r="C1192" s="15"/>
    </row>
    <row r="1193" spans="1:3">
      <c r="A1193" s="14"/>
      <c r="B1193" s="15"/>
      <c r="C1193" s="15"/>
    </row>
    <row r="1194" spans="1:3">
      <c r="A1194" s="14"/>
      <c r="B1194" s="15"/>
      <c r="C1194" s="15"/>
    </row>
    <row r="1195" spans="1:3">
      <c r="A1195" s="14"/>
      <c r="B1195" s="15"/>
      <c r="C1195" s="15"/>
    </row>
    <row r="1196" spans="1:3">
      <c r="A1196" s="14"/>
      <c r="B1196" s="15"/>
      <c r="C1196" s="15"/>
    </row>
    <row r="1197" spans="1:3">
      <c r="A1197" s="14"/>
      <c r="B1197" s="15"/>
      <c r="C1197" s="15"/>
    </row>
    <row r="1198" spans="1:3">
      <c r="A1198" s="14"/>
      <c r="B1198" s="15"/>
      <c r="C1198" s="15"/>
    </row>
    <row r="1199" spans="1:3">
      <c r="A1199" s="14"/>
      <c r="B1199" s="15"/>
      <c r="C1199" s="15"/>
    </row>
    <row r="1200" spans="1:3">
      <c r="A1200" s="14"/>
      <c r="B1200" s="15"/>
      <c r="C1200" s="15"/>
    </row>
    <row r="1201" spans="1:3">
      <c r="A1201" s="14"/>
      <c r="B1201" s="15"/>
      <c r="C1201" s="15"/>
    </row>
    <row r="1202" spans="1:3">
      <c r="A1202" s="14"/>
      <c r="B1202" s="15"/>
      <c r="C1202" s="15"/>
    </row>
    <row r="1203" spans="1:3">
      <c r="A1203" s="14"/>
      <c r="B1203" s="15"/>
      <c r="C1203" s="15"/>
    </row>
    <row r="1204" spans="1:3">
      <c r="A1204" s="14"/>
      <c r="B1204" s="15"/>
      <c r="C1204" s="15"/>
    </row>
    <row r="1205" spans="1:3">
      <c r="A1205" s="14"/>
      <c r="B1205" s="15"/>
      <c r="C1205" s="15"/>
    </row>
    <row r="1206" spans="1:3">
      <c r="A1206" s="14"/>
      <c r="B1206" s="15"/>
      <c r="C1206" s="15"/>
    </row>
    <row r="1207" spans="1:3">
      <c r="A1207" s="14"/>
      <c r="B1207" s="15"/>
      <c r="C1207" s="15"/>
    </row>
    <row r="1208" spans="1:3">
      <c r="A1208" s="14"/>
      <c r="B1208" s="15"/>
      <c r="C1208" s="15"/>
    </row>
    <row r="1209" spans="1:3">
      <c r="A1209" s="14"/>
      <c r="B1209" s="15"/>
      <c r="C1209" s="15"/>
    </row>
    <row r="1210" spans="1:3">
      <c r="A1210" s="14"/>
      <c r="B1210" s="15"/>
      <c r="C1210" s="15"/>
    </row>
    <row r="1211" spans="1:3">
      <c r="A1211" s="14"/>
      <c r="B1211" s="15"/>
      <c r="C1211" s="15"/>
    </row>
    <row r="1212" spans="1:3">
      <c r="A1212" s="14"/>
      <c r="B1212" s="15"/>
      <c r="C1212" s="15"/>
    </row>
    <row r="1213" spans="1:3">
      <c r="A1213" s="14"/>
      <c r="B1213" s="15"/>
      <c r="C1213" s="15"/>
    </row>
    <row r="1214" spans="1:3">
      <c r="A1214" s="14"/>
      <c r="B1214" s="15"/>
      <c r="C1214" s="15"/>
    </row>
    <row r="1215" spans="1:3">
      <c r="A1215" s="14"/>
      <c r="B1215" s="15"/>
      <c r="C1215" s="15"/>
    </row>
    <row r="1216" spans="1:3">
      <c r="A1216" s="14"/>
      <c r="B1216" s="15"/>
      <c r="C1216" s="15"/>
    </row>
    <row r="1217" spans="1:3">
      <c r="A1217" s="14"/>
      <c r="B1217" s="15"/>
      <c r="C1217" s="15"/>
    </row>
    <row r="1218" spans="1:3">
      <c r="A1218" s="14"/>
      <c r="B1218" s="15"/>
      <c r="C1218" s="15"/>
    </row>
    <row r="1219" spans="1:3">
      <c r="A1219" s="14"/>
      <c r="B1219" s="15"/>
      <c r="C1219" s="15"/>
    </row>
    <row r="1220" spans="1:3">
      <c r="A1220" s="14"/>
      <c r="B1220" s="15"/>
      <c r="C1220" s="15"/>
    </row>
    <row r="1221" spans="1:3">
      <c r="A1221" s="14"/>
      <c r="B1221" s="15"/>
      <c r="C1221" s="15"/>
    </row>
    <row r="1222" spans="1:3">
      <c r="A1222" s="14"/>
      <c r="B1222" s="15"/>
      <c r="C1222" s="15"/>
    </row>
    <row r="1223" spans="1:3">
      <c r="A1223" s="14"/>
      <c r="B1223" s="15"/>
      <c r="C1223" s="15"/>
    </row>
    <row r="1224" spans="1:3">
      <c r="A1224" s="14"/>
      <c r="B1224" s="15"/>
      <c r="C1224" s="15"/>
    </row>
    <row r="1225" spans="1:3">
      <c r="A1225" s="14"/>
      <c r="B1225" s="15"/>
      <c r="C1225" s="15"/>
    </row>
    <row r="1226" spans="1:3">
      <c r="A1226" s="14"/>
      <c r="B1226" s="15"/>
      <c r="C1226" s="15"/>
    </row>
    <row r="1227" spans="1:3">
      <c r="A1227" s="14"/>
      <c r="B1227" s="15"/>
      <c r="C1227" s="15"/>
    </row>
    <row r="1228" spans="1:3">
      <c r="A1228" s="14"/>
      <c r="B1228" s="15"/>
      <c r="C1228" s="15"/>
    </row>
    <row r="1229" spans="1:3">
      <c r="A1229" s="14"/>
      <c r="B1229" s="15"/>
      <c r="C1229" s="15"/>
    </row>
    <row r="1230" spans="1:3">
      <c r="A1230" s="14"/>
      <c r="B1230" s="15"/>
      <c r="C1230" s="15"/>
    </row>
    <row r="1231" spans="1:3">
      <c r="A1231" s="14"/>
      <c r="B1231" s="15"/>
      <c r="C1231" s="15"/>
    </row>
    <row r="1232" spans="1:3">
      <c r="A1232" s="14"/>
      <c r="B1232" s="15"/>
      <c r="C1232" s="15"/>
    </row>
    <row r="1233" spans="1:3">
      <c r="A1233" s="14"/>
      <c r="B1233" s="15"/>
      <c r="C1233" s="15"/>
    </row>
    <row r="1234" spans="1:3">
      <c r="A1234" s="14"/>
      <c r="B1234" s="15"/>
      <c r="C1234" s="15"/>
    </row>
    <row r="1235" spans="1:3">
      <c r="A1235" s="14"/>
      <c r="B1235" s="15"/>
      <c r="C1235" s="15"/>
    </row>
    <row r="1236" spans="1:3">
      <c r="A1236" s="14"/>
      <c r="B1236" s="15"/>
      <c r="C1236" s="15"/>
    </row>
    <row r="1237" spans="1:3">
      <c r="A1237" s="14"/>
      <c r="B1237" s="15"/>
      <c r="C1237" s="15"/>
    </row>
    <row r="1238" spans="1:3">
      <c r="A1238" s="14"/>
      <c r="B1238" s="15"/>
      <c r="C1238" s="15"/>
    </row>
    <row r="1239" spans="1:3">
      <c r="A1239" s="14"/>
      <c r="B1239" s="15"/>
      <c r="C1239" s="15"/>
    </row>
    <row r="1240" spans="1:3">
      <c r="A1240" s="14"/>
      <c r="B1240" s="15"/>
      <c r="C1240" s="15"/>
    </row>
    <row r="1241" spans="1:3">
      <c r="A1241" s="14"/>
      <c r="B1241" s="15"/>
      <c r="C1241" s="15"/>
    </row>
    <row r="1242" spans="1:3">
      <c r="A1242" s="14"/>
      <c r="B1242" s="15"/>
      <c r="C1242" s="15"/>
    </row>
    <row r="1243" spans="1:3">
      <c r="A1243" s="14"/>
      <c r="B1243" s="15"/>
      <c r="C1243" s="15"/>
    </row>
    <row r="1244" spans="1:3">
      <c r="A1244" s="14"/>
      <c r="B1244" s="15"/>
      <c r="C1244" s="15"/>
    </row>
    <row r="1245" spans="1:3">
      <c r="A1245" s="14"/>
      <c r="B1245" s="15"/>
      <c r="C1245" s="15"/>
    </row>
    <row r="1246" spans="1:3">
      <c r="A1246" s="14"/>
      <c r="B1246" s="15"/>
      <c r="C1246" s="15"/>
    </row>
    <row r="1247" spans="1:3">
      <c r="A1247" s="14"/>
      <c r="B1247" s="15"/>
      <c r="C1247" s="15"/>
    </row>
    <row r="1248" spans="1:3">
      <c r="A1248" s="14"/>
      <c r="B1248" s="15"/>
      <c r="C1248" s="15"/>
    </row>
    <row r="1249" spans="1:3">
      <c r="A1249" s="14"/>
      <c r="B1249" s="15"/>
      <c r="C1249" s="15"/>
    </row>
    <row r="1250" spans="1:3">
      <c r="A1250" s="14"/>
      <c r="B1250" s="15"/>
      <c r="C1250" s="15"/>
    </row>
    <row r="1251" spans="1:3">
      <c r="A1251" s="14"/>
      <c r="B1251" s="15"/>
      <c r="C1251" s="15"/>
    </row>
    <row r="1252" spans="1:3">
      <c r="A1252" s="14"/>
      <c r="B1252" s="15"/>
      <c r="C1252" s="15"/>
    </row>
    <row r="1253" spans="1:3">
      <c r="A1253" s="14"/>
      <c r="B1253" s="15"/>
      <c r="C1253" s="15"/>
    </row>
    <row r="1254" spans="1:3">
      <c r="A1254" s="14"/>
      <c r="B1254" s="15"/>
      <c r="C1254" s="15"/>
    </row>
    <row r="1255" spans="1:3">
      <c r="A1255" s="14"/>
      <c r="B1255" s="15"/>
      <c r="C1255" s="15"/>
    </row>
    <row r="1256" spans="1:3">
      <c r="A1256" s="14"/>
      <c r="B1256" s="15"/>
      <c r="C1256" s="15"/>
    </row>
    <row r="1257" spans="1:3">
      <c r="A1257" s="14"/>
      <c r="B1257" s="15"/>
      <c r="C1257" s="15"/>
    </row>
    <row r="1258" spans="1:3">
      <c r="A1258" s="14"/>
      <c r="B1258" s="15"/>
      <c r="C1258" s="15"/>
    </row>
    <row r="1259" spans="1:3">
      <c r="A1259" s="14"/>
      <c r="B1259" s="15"/>
      <c r="C1259" s="15"/>
    </row>
    <row r="1260" spans="1:3">
      <c r="A1260" s="14"/>
      <c r="B1260" s="15"/>
      <c r="C1260" s="15"/>
    </row>
    <row r="1261" spans="1:3">
      <c r="A1261" s="14"/>
      <c r="B1261" s="15"/>
      <c r="C1261" s="15"/>
    </row>
    <row r="1262" spans="1:3">
      <c r="A1262" s="14"/>
      <c r="B1262" s="15"/>
      <c r="C1262" s="15"/>
    </row>
    <row r="1263" spans="1:3">
      <c r="A1263" s="14"/>
      <c r="B1263" s="15"/>
      <c r="C1263" s="15"/>
    </row>
    <row r="1264" spans="1:3">
      <c r="A1264" s="14"/>
      <c r="B1264" s="15"/>
      <c r="C1264" s="15"/>
    </row>
    <row r="1265" spans="1:3">
      <c r="A1265" s="14"/>
      <c r="B1265" s="15"/>
      <c r="C1265" s="15"/>
    </row>
    <row r="1266" spans="1:3">
      <c r="A1266" s="14"/>
      <c r="B1266" s="15"/>
      <c r="C1266" s="15"/>
    </row>
    <row r="1267" spans="1:3">
      <c r="A1267" s="14"/>
      <c r="B1267" s="15"/>
      <c r="C1267" s="15"/>
    </row>
    <row r="1268" spans="1:3">
      <c r="A1268" s="14"/>
      <c r="B1268" s="15"/>
      <c r="C1268" s="15"/>
    </row>
    <row r="1269" spans="1:3">
      <c r="A1269" s="14"/>
      <c r="B1269" s="15"/>
      <c r="C1269" s="15"/>
    </row>
    <row r="1270" spans="1:3">
      <c r="A1270" s="14"/>
      <c r="B1270" s="15"/>
      <c r="C1270" s="15"/>
    </row>
    <row r="1271" spans="1:3">
      <c r="A1271" s="14"/>
      <c r="B1271" s="15"/>
      <c r="C1271" s="15"/>
    </row>
    <row r="1272" spans="1:3">
      <c r="A1272" s="14"/>
      <c r="B1272" s="15"/>
      <c r="C1272" s="15"/>
    </row>
    <row r="1273" spans="1:3">
      <c r="A1273" s="14"/>
      <c r="B1273" s="15"/>
      <c r="C1273" s="15"/>
    </row>
    <row r="1274" spans="1:3">
      <c r="A1274" s="14"/>
      <c r="B1274" s="15"/>
      <c r="C1274" s="15"/>
    </row>
  </sheetData>
  <mergeCells count="1">
    <mergeCell ref="A1:E2"/>
  </mergeCells>
  <phoneticPr fontId="0" type="noConversion"/>
  <pageMargins left="0.31496062992125984" right="0.19685039370078741" top="0.43307086614173229" bottom="0.59055118110236227" header="0.19685039370078741" footer="0.51181102362204722"/>
  <pageSetup paperSize="9" scale="90" orientation="portrait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458"/>
  <sheetViews>
    <sheetView tabSelected="1" topLeftCell="A348" zoomScale="115" zoomScaleNormal="115" zoomScaleSheetLayoutView="100" workbookViewId="0">
      <selection activeCell="M377" sqref="M377"/>
    </sheetView>
  </sheetViews>
  <sheetFormatPr defaultRowHeight="11.25" outlineLevelRow="2"/>
  <cols>
    <col min="1" max="1" width="9.85546875" style="18" customWidth="1"/>
    <col min="2" max="2" width="10.28515625" style="37" customWidth="1"/>
    <col min="3" max="3" width="40.5703125" style="38" customWidth="1"/>
    <col min="4" max="4" width="12" style="18" customWidth="1"/>
    <col min="5" max="6" width="10.42578125" style="18" customWidth="1"/>
    <col min="7" max="7" width="10.28515625" style="18" bestFit="1" customWidth="1"/>
    <col min="8" max="16384" width="9.140625" style="18"/>
  </cols>
  <sheetData>
    <row r="1" spans="1:7" ht="12" thickBot="1">
      <c r="C1" s="46"/>
      <c r="D1" s="1"/>
      <c r="E1" s="1"/>
    </row>
    <row r="2" spans="1:7" ht="30" customHeight="1" thickTop="1">
      <c r="A2" s="635" t="s">
        <v>312</v>
      </c>
      <c r="B2" s="636"/>
      <c r="C2" s="636"/>
      <c r="D2" s="636"/>
      <c r="E2" s="636"/>
      <c r="F2" s="637"/>
      <c r="G2" s="107"/>
    </row>
    <row r="3" spans="1:7" ht="11.25" customHeight="1" thickBot="1">
      <c r="A3" s="638"/>
      <c r="B3" s="639"/>
      <c r="C3" s="639"/>
      <c r="D3" s="639"/>
      <c r="E3" s="639"/>
      <c r="F3" s="640"/>
      <c r="G3" s="107"/>
    </row>
    <row r="4" spans="1:7" ht="20.25" hidden="1" customHeight="1" thickTop="1">
      <c r="A4" s="24"/>
      <c r="B4" s="25"/>
      <c r="C4" s="23"/>
      <c r="D4" s="17"/>
      <c r="E4" s="17"/>
      <c r="G4" s="2"/>
    </row>
    <row r="5" spans="1:7" ht="23.25" hidden="1" customHeight="1" thickTop="1" thickBot="1">
      <c r="A5" s="2"/>
      <c r="B5" s="25"/>
      <c r="C5" s="23"/>
      <c r="D5" s="2"/>
      <c r="E5" s="2"/>
      <c r="G5" s="2"/>
    </row>
    <row r="6" spans="1:7" ht="0.75" hidden="1" customHeight="1" thickBot="1">
      <c r="A6" s="24"/>
      <c r="B6" s="25"/>
      <c r="C6" s="23"/>
      <c r="D6" s="26"/>
      <c r="E6" s="26"/>
      <c r="G6" s="2"/>
    </row>
    <row r="7" spans="1:7" ht="21" customHeight="1" thickTop="1">
      <c r="A7" s="379" t="s">
        <v>33</v>
      </c>
      <c r="B7" s="92"/>
      <c r="C7" s="503" t="s">
        <v>100</v>
      </c>
      <c r="D7" s="437">
        <v>2021</v>
      </c>
      <c r="E7" s="78">
        <v>2022</v>
      </c>
      <c r="F7" s="378">
        <v>2023</v>
      </c>
      <c r="G7" s="117"/>
    </row>
    <row r="8" spans="1:7" ht="12" customHeight="1" thickBot="1">
      <c r="A8" s="149"/>
      <c r="B8" s="438"/>
      <c r="C8" s="83"/>
      <c r="D8" s="439" t="s">
        <v>145</v>
      </c>
      <c r="E8" s="439" t="s">
        <v>145</v>
      </c>
      <c r="F8" s="440" t="s">
        <v>111</v>
      </c>
      <c r="G8" s="118"/>
    </row>
    <row r="9" spans="1:7" ht="23.1" customHeight="1" thickTop="1">
      <c r="A9" s="441" t="s">
        <v>3</v>
      </c>
      <c r="B9" s="442"/>
      <c r="C9" s="291"/>
      <c r="D9" s="288">
        <f>D10+D13+D23+D56+D57+D58+D59+D60</f>
        <v>176490</v>
      </c>
      <c r="E9" s="288">
        <f>E10+E13+E23+E56+E57+E58+E59+E60</f>
        <v>164720</v>
      </c>
      <c r="F9" s="289">
        <f>F10+F13+F23+F56+F57+F58+F59+F60</f>
        <v>170420</v>
      </c>
      <c r="G9" s="119"/>
    </row>
    <row r="10" spans="1:7" ht="12" customHeight="1">
      <c r="A10" s="320" t="s">
        <v>250</v>
      </c>
      <c r="B10" s="331">
        <v>610</v>
      </c>
      <c r="C10" s="322" t="s">
        <v>35</v>
      </c>
      <c r="D10" s="323">
        <f>D11+D12</f>
        <v>70000</v>
      </c>
      <c r="E10" s="323">
        <f>E11+E12</f>
        <v>68000</v>
      </c>
      <c r="F10" s="324">
        <f>F11+F12</f>
        <v>69000</v>
      </c>
      <c r="G10" s="120"/>
    </row>
    <row r="11" spans="1:7" ht="12" customHeight="1" outlineLevel="2">
      <c r="A11" s="28"/>
      <c r="B11" s="358">
        <v>611</v>
      </c>
      <c r="C11" s="16" t="s">
        <v>36</v>
      </c>
      <c r="D11" s="572">
        <v>64000</v>
      </c>
      <c r="E11" s="572">
        <v>62000</v>
      </c>
      <c r="F11" s="243">
        <v>62000</v>
      </c>
      <c r="G11" s="86"/>
    </row>
    <row r="12" spans="1:7" ht="12" customHeight="1" outlineLevel="2">
      <c r="A12" s="27"/>
      <c r="B12" s="358">
        <v>612</v>
      </c>
      <c r="C12" s="16" t="s">
        <v>37</v>
      </c>
      <c r="D12" s="572">
        <v>6000</v>
      </c>
      <c r="E12" s="572">
        <v>6000</v>
      </c>
      <c r="F12" s="243">
        <v>7000</v>
      </c>
      <c r="G12" s="86"/>
    </row>
    <row r="13" spans="1:7" s="29" customFormat="1" ht="12" customHeight="1">
      <c r="A13" s="342" t="s">
        <v>250</v>
      </c>
      <c r="B13" s="331">
        <v>620</v>
      </c>
      <c r="C13" s="326" t="s">
        <v>31</v>
      </c>
      <c r="D13" s="323">
        <f>D14+D15+D16+D17+D18+D19+D20+D21+D22</f>
        <v>27590</v>
      </c>
      <c r="E13" s="323">
        <f>E14+E15+E16+E17+E18+E19+E20+E21+E22</f>
        <v>25900</v>
      </c>
      <c r="F13" s="324">
        <f>F14+F15+F16+F17+F18+F19+F20+F21+F22</f>
        <v>26400</v>
      </c>
      <c r="G13" s="85"/>
    </row>
    <row r="14" spans="1:7" ht="12" customHeight="1" outlineLevel="1">
      <c r="A14" s="27"/>
      <c r="B14" s="359">
        <v>621</v>
      </c>
      <c r="C14" s="361" t="s">
        <v>38</v>
      </c>
      <c r="D14" s="573">
        <v>6700</v>
      </c>
      <c r="E14" s="573">
        <v>6000</v>
      </c>
      <c r="F14" s="536">
        <v>6500</v>
      </c>
      <c r="G14" s="86"/>
    </row>
    <row r="15" spans="1:7" ht="12" customHeight="1" outlineLevel="1">
      <c r="A15" s="27"/>
      <c r="B15" s="359" t="s">
        <v>271</v>
      </c>
      <c r="C15" s="361" t="s">
        <v>149</v>
      </c>
      <c r="D15" s="573">
        <v>300</v>
      </c>
      <c r="E15" s="573">
        <v>400</v>
      </c>
      <c r="F15" s="536">
        <v>500</v>
      </c>
      <c r="G15" s="86"/>
    </row>
    <row r="16" spans="1:7" ht="12" customHeight="1" outlineLevel="1">
      <c r="A16" s="27"/>
      <c r="B16" s="359" t="s">
        <v>4</v>
      </c>
      <c r="C16" s="361" t="s">
        <v>40</v>
      </c>
      <c r="D16" s="573">
        <v>1000</v>
      </c>
      <c r="E16" s="573">
        <v>950</v>
      </c>
      <c r="F16" s="536">
        <v>1100</v>
      </c>
      <c r="G16" s="86"/>
    </row>
    <row r="17" spans="1:7" ht="12" customHeight="1" outlineLevel="1">
      <c r="A17" s="27"/>
      <c r="B17" s="359" t="s">
        <v>5</v>
      </c>
      <c r="C17" s="361" t="s">
        <v>41</v>
      </c>
      <c r="D17" s="573">
        <v>9800</v>
      </c>
      <c r="E17" s="573">
        <v>9800</v>
      </c>
      <c r="F17" s="536">
        <v>9800</v>
      </c>
      <c r="G17" s="86"/>
    </row>
    <row r="18" spans="1:7" ht="12" customHeight="1" outlineLevel="1">
      <c r="A18" s="27"/>
      <c r="B18" s="359" t="s">
        <v>210</v>
      </c>
      <c r="C18" s="361" t="s">
        <v>42</v>
      </c>
      <c r="D18" s="573">
        <v>600</v>
      </c>
      <c r="E18" s="573">
        <v>800</v>
      </c>
      <c r="F18" s="536">
        <v>1000</v>
      </c>
      <c r="G18" s="86"/>
    </row>
    <row r="19" spans="1:7" ht="12" customHeight="1" outlineLevel="1">
      <c r="A19" s="27"/>
      <c r="B19" s="359" t="s">
        <v>211</v>
      </c>
      <c r="C19" s="361" t="s">
        <v>43</v>
      </c>
      <c r="D19" s="573">
        <v>2200</v>
      </c>
      <c r="E19" s="573">
        <v>2000</v>
      </c>
      <c r="F19" s="536">
        <v>1800</v>
      </c>
      <c r="G19" s="86"/>
    </row>
    <row r="20" spans="1:7" ht="12" customHeight="1" outlineLevel="1">
      <c r="A20" s="27"/>
      <c r="B20" s="359" t="s">
        <v>212</v>
      </c>
      <c r="C20" s="361" t="s">
        <v>44</v>
      </c>
      <c r="D20" s="573">
        <v>690</v>
      </c>
      <c r="E20" s="573">
        <v>650</v>
      </c>
      <c r="F20" s="536">
        <v>700</v>
      </c>
      <c r="G20" s="86"/>
    </row>
    <row r="21" spans="1:7" ht="12" customHeight="1" outlineLevel="1">
      <c r="A21" s="27"/>
      <c r="B21" s="359" t="s">
        <v>213</v>
      </c>
      <c r="C21" s="361" t="s">
        <v>45</v>
      </c>
      <c r="D21" s="573">
        <v>3300</v>
      </c>
      <c r="E21" s="573">
        <v>3200</v>
      </c>
      <c r="F21" s="536">
        <v>3500</v>
      </c>
      <c r="G21" s="86"/>
    </row>
    <row r="22" spans="1:7" ht="12" customHeight="1" outlineLevel="1">
      <c r="A22" s="27"/>
      <c r="B22" s="359">
        <v>627</v>
      </c>
      <c r="C22" s="361" t="s">
        <v>46</v>
      </c>
      <c r="D22" s="573">
        <v>3000</v>
      </c>
      <c r="E22" s="573">
        <v>2100</v>
      </c>
      <c r="F22" s="536">
        <v>1500</v>
      </c>
      <c r="G22" s="86"/>
    </row>
    <row r="23" spans="1:7" s="31" customFormat="1" ht="12" customHeight="1">
      <c r="A23" s="327" t="s">
        <v>250</v>
      </c>
      <c r="B23" s="331">
        <v>630</v>
      </c>
      <c r="C23" s="328" t="s">
        <v>6</v>
      </c>
      <c r="D23" s="323">
        <f>D24+D26+D34+D41+D45</f>
        <v>75900</v>
      </c>
      <c r="E23" s="323">
        <f>E24+E26+E34+E41+E45</f>
        <v>67970</v>
      </c>
      <c r="F23" s="324">
        <f>F24+F26+F34+F41+F45</f>
        <v>71970</v>
      </c>
      <c r="G23" s="121"/>
    </row>
    <row r="24" spans="1:7" s="31" customFormat="1" ht="12" customHeight="1">
      <c r="A24" s="332" t="s">
        <v>32</v>
      </c>
      <c r="B24" s="333">
        <v>631</v>
      </c>
      <c r="C24" s="334" t="s">
        <v>26</v>
      </c>
      <c r="D24" s="335">
        <f>D25</f>
        <v>1000</v>
      </c>
      <c r="E24" s="335">
        <f>E25</f>
        <v>970</v>
      </c>
      <c r="F24" s="336">
        <f>F25</f>
        <v>850</v>
      </c>
      <c r="G24" s="121"/>
    </row>
    <row r="25" spans="1:7" ht="12" customHeight="1" outlineLevel="1">
      <c r="A25" s="27"/>
      <c r="B25" s="360" t="s">
        <v>7</v>
      </c>
      <c r="C25" s="362" t="s">
        <v>121</v>
      </c>
      <c r="D25" s="572">
        <v>1000</v>
      </c>
      <c r="E25" s="572">
        <v>970</v>
      </c>
      <c r="F25" s="243">
        <v>850</v>
      </c>
      <c r="G25" s="86"/>
    </row>
    <row r="26" spans="1:7" s="31" customFormat="1" ht="12" customHeight="1">
      <c r="A26" s="337"/>
      <c r="B26" s="333">
        <v>632</v>
      </c>
      <c r="C26" s="338" t="s">
        <v>27</v>
      </c>
      <c r="D26" s="335">
        <f>D27+D28+D29+D30+D31+D32+D33</f>
        <v>10100</v>
      </c>
      <c r="E26" s="335">
        <f>E27+E28+E29+E30+E31+E32+E33</f>
        <v>9370</v>
      </c>
      <c r="F26" s="336">
        <f>F27+F28+F29+F30+F31+F32+F33</f>
        <v>9550</v>
      </c>
      <c r="G26" s="121"/>
    </row>
    <row r="27" spans="1:7" ht="12" customHeight="1" outlineLevel="1">
      <c r="A27" s="27"/>
      <c r="B27" s="360" t="s">
        <v>214</v>
      </c>
      <c r="C27" s="362" t="s">
        <v>215</v>
      </c>
      <c r="D27" s="572">
        <v>3500</v>
      </c>
      <c r="E27" s="572">
        <v>3000</v>
      </c>
      <c r="F27" s="243">
        <v>3000</v>
      </c>
      <c r="G27" s="86"/>
    </row>
    <row r="28" spans="1:7" ht="12" customHeight="1" outlineLevel="1">
      <c r="A28" s="27"/>
      <c r="B28" s="360" t="s">
        <v>216</v>
      </c>
      <c r="C28" s="362" t="s">
        <v>217</v>
      </c>
      <c r="D28" s="572">
        <v>4000</v>
      </c>
      <c r="E28" s="572">
        <v>3500</v>
      </c>
      <c r="F28" s="243">
        <v>3500</v>
      </c>
      <c r="G28" s="86"/>
    </row>
    <row r="29" spans="1:7" ht="12" customHeight="1" outlineLevel="1">
      <c r="A29" s="27"/>
      <c r="B29" s="360" t="s">
        <v>218</v>
      </c>
      <c r="C29" s="362" t="s">
        <v>219</v>
      </c>
      <c r="D29" s="572">
        <v>250</v>
      </c>
      <c r="E29" s="572">
        <v>320</v>
      </c>
      <c r="F29" s="243">
        <v>400</v>
      </c>
      <c r="G29" s="86"/>
    </row>
    <row r="30" spans="1:7" ht="12" customHeight="1" outlineLevel="1">
      <c r="A30" s="27"/>
      <c r="B30" s="360" t="s">
        <v>220</v>
      </c>
      <c r="C30" s="362" t="s">
        <v>221</v>
      </c>
      <c r="D30" s="572">
        <v>100</v>
      </c>
      <c r="E30" s="185">
        <v>150</v>
      </c>
      <c r="F30" s="243">
        <v>200</v>
      </c>
      <c r="G30" s="86"/>
    </row>
    <row r="31" spans="1:7" ht="12" customHeight="1" outlineLevel="1">
      <c r="A31" s="27"/>
      <c r="B31" s="360" t="s">
        <v>222</v>
      </c>
      <c r="C31" s="362" t="s">
        <v>290</v>
      </c>
      <c r="D31" s="572">
        <v>900</v>
      </c>
      <c r="E31" s="185">
        <v>950</v>
      </c>
      <c r="F31" s="243">
        <v>950</v>
      </c>
      <c r="G31" s="86"/>
    </row>
    <row r="32" spans="1:7" ht="12" customHeight="1" outlineLevel="1">
      <c r="A32" s="27"/>
      <c r="B32" s="360" t="s">
        <v>223</v>
      </c>
      <c r="C32" s="362" t="s">
        <v>296</v>
      </c>
      <c r="D32" s="572">
        <v>500</v>
      </c>
      <c r="E32" s="185">
        <v>550</v>
      </c>
      <c r="F32" s="243">
        <v>600</v>
      </c>
      <c r="G32" s="86"/>
    </row>
    <row r="33" spans="1:7" ht="12" customHeight="1" outlineLevel="1">
      <c r="A33" s="27"/>
      <c r="B33" s="534" t="s">
        <v>291</v>
      </c>
      <c r="C33" s="42" t="s">
        <v>297</v>
      </c>
      <c r="D33" s="572">
        <v>850</v>
      </c>
      <c r="E33" s="185">
        <v>900</v>
      </c>
      <c r="F33" s="243">
        <v>900</v>
      </c>
      <c r="G33" s="86"/>
    </row>
    <row r="34" spans="1:7" s="31" customFormat="1" ht="12" customHeight="1">
      <c r="A34" s="337"/>
      <c r="B34" s="333">
        <v>633</v>
      </c>
      <c r="C34" s="334" t="s">
        <v>28</v>
      </c>
      <c r="D34" s="335">
        <f>D35+D36+D37+D38+D39+D40</f>
        <v>12900</v>
      </c>
      <c r="E34" s="335">
        <f>E35+E36+E37+E38+E39+E40</f>
        <v>11800</v>
      </c>
      <c r="F34" s="336">
        <f>F35+F36+F37+F38+F39+F40</f>
        <v>12920</v>
      </c>
      <c r="G34" s="121"/>
    </row>
    <row r="35" spans="1:7" ht="12" customHeight="1" outlineLevel="1">
      <c r="A35" s="27"/>
      <c r="B35" s="360" t="s">
        <v>8</v>
      </c>
      <c r="C35" s="362" t="s">
        <v>49</v>
      </c>
      <c r="D35" s="572">
        <v>1500</v>
      </c>
      <c r="E35" s="185">
        <v>1000</v>
      </c>
      <c r="F35" s="243">
        <v>1500</v>
      </c>
      <c r="G35" s="86"/>
    </row>
    <row r="36" spans="1:7" ht="12" customHeight="1" outlineLevel="1">
      <c r="A36" s="27"/>
      <c r="B36" s="360" t="s">
        <v>224</v>
      </c>
      <c r="C36" s="362" t="s">
        <v>225</v>
      </c>
      <c r="D36" s="572">
        <v>8500</v>
      </c>
      <c r="E36" s="185">
        <v>8000</v>
      </c>
      <c r="F36" s="243">
        <v>8200</v>
      </c>
      <c r="G36" s="86"/>
    </row>
    <row r="37" spans="1:7" ht="12" customHeight="1" outlineLevel="1">
      <c r="A37" s="27"/>
      <c r="B37" s="360" t="s">
        <v>226</v>
      </c>
      <c r="C37" s="362" t="s">
        <v>51</v>
      </c>
      <c r="D37" s="572">
        <v>500</v>
      </c>
      <c r="E37" s="185">
        <v>600</v>
      </c>
      <c r="F37" s="243">
        <v>900</v>
      </c>
      <c r="G37" s="86"/>
    </row>
    <row r="38" spans="1:7" ht="12" customHeight="1" outlineLevel="1">
      <c r="A38" s="27"/>
      <c r="B38" s="360" t="s">
        <v>227</v>
      </c>
      <c r="C38" s="362" t="s">
        <v>229</v>
      </c>
      <c r="D38" s="572">
        <v>400</v>
      </c>
      <c r="E38" s="185">
        <v>400</v>
      </c>
      <c r="F38" s="243">
        <v>420</v>
      </c>
      <c r="G38" s="86"/>
    </row>
    <row r="39" spans="1:7" ht="12" customHeight="1" outlineLevel="1">
      <c r="A39" s="27"/>
      <c r="B39" s="360" t="s">
        <v>230</v>
      </c>
      <c r="C39" s="362" t="s">
        <v>231</v>
      </c>
      <c r="D39" s="572">
        <v>0</v>
      </c>
      <c r="E39" s="185">
        <v>0</v>
      </c>
      <c r="F39" s="243">
        <v>0</v>
      </c>
      <c r="G39" s="86"/>
    </row>
    <row r="40" spans="1:7" ht="12" customHeight="1" outlineLevel="1">
      <c r="A40" s="27"/>
      <c r="B40" s="360" t="s">
        <v>228</v>
      </c>
      <c r="C40" s="362" t="s">
        <v>52</v>
      </c>
      <c r="D40" s="572">
        <v>2000</v>
      </c>
      <c r="E40" s="185">
        <v>1800</v>
      </c>
      <c r="F40" s="243">
        <v>1900</v>
      </c>
      <c r="G40" s="86"/>
    </row>
    <row r="41" spans="1:7" s="31" customFormat="1" ht="12" customHeight="1">
      <c r="A41" s="337"/>
      <c r="B41" s="333">
        <v>635</v>
      </c>
      <c r="C41" s="334" t="s">
        <v>29</v>
      </c>
      <c r="D41" s="335">
        <f>D42+D43+D44</f>
        <v>3300</v>
      </c>
      <c r="E41" s="335">
        <f>E43+E42+E44</f>
        <v>4400</v>
      </c>
      <c r="F41" s="336">
        <f>F42+F43+F44</f>
        <v>5450</v>
      </c>
      <c r="G41" s="121"/>
    </row>
    <row r="42" spans="1:7" ht="12" customHeight="1" outlineLevel="1">
      <c r="A42" s="27"/>
      <c r="B42" s="360" t="s">
        <v>11</v>
      </c>
      <c r="C42" s="362" t="s">
        <v>54</v>
      </c>
      <c r="D42" s="572">
        <v>300</v>
      </c>
      <c r="E42" s="185">
        <v>400</v>
      </c>
      <c r="F42" s="243">
        <v>450</v>
      </c>
      <c r="G42" s="86"/>
    </row>
    <row r="43" spans="1:7" ht="12" customHeight="1" outlineLevel="1">
      <c r="A43" s="27"/>
      <c r="B43" s="360" t="s">
        <v>232</v>
      </c>
      <c r="C43" s="362" t="s">
        <v>56</v>
      </c>
      <c r="D43" s="572">
        <v>1000</v>
      </c>
      <c r="E43" s="185">
        <v>2000</v>
      </c>
      <c r="F43" s="243">
        <v>3000</v>
      </c>
      <c r="G43" s="86"/>
    </row>
    <row r="44" spans="1:7" ht="12" customHeight="1" outlineLevel="1">
      <c r="A44" s="27"/>
      <c r="B44" s="360" t="s">
        <v>233</v>
      </c>
      <c r="C44" s="362" t="s">
        <v>55</v>
      </c>
      <c r="D44" s="572">
        <v>2000</v>
      </c>
      <c r="E44" s="185">
        <v>2000</v>
      </c>
      <c r="F44" s="243">
        <v>2000</v>
      </c>
      <c r="G44" s="86"/>
    </row>
    <row r="45" spans="1:7" s="31" customFormat="1" ht="12" customHeight="1">
      <c r="A45" s="337"/>
      <c r="B45" s="333">
        <v>637</v>
      </c>
      <c r="C45" s="334" t="s">
        <v>30</v>
      </c>
      <c r="D45" s="335">
        <f>D46+D47+D48+D49+D50+D51+D52+D53+D54+D55</f>
        <v>48600</v>
      </c>
      <c r="E45" s="335">
        <f>E46+E47+E48+E49+E50+E51+E52+E53+E54+E55</f>
        <v>41430</v>
      </c>
      <c r="F45" s="336">
        <f>F46+F47+F48+F49+F50+F51+F52+F53+F54+F55</f>
        <v>43200</v>
      </c>
      <c r="G45" s="121"/>
    </row>
    <row r="46" spans="1:7" ht="12" customHeight="1" outlineLevel="2">
      <c r="A46" s="27"/>
      <c r="B46" s="359" t="s">
        <v>12</v>
      </c>
      <c r="C46" s="361" t="s">
        <v>57</v>
      </c>
      <c r="D46" s="572">
        <v>1500</v>
      </c>
      <c r="E46" s="185">
        <v>1200</v>
      </c>
      <c r="F46" s="243">
        <v>1600</v>
      </c>
      <c r="G46" s="86"/>
    </row>
    <row r="47" spans="1:7" ht="12" customHeight="1" outlineLevel="2">
      <c r="A47" s="27"/>
      <c r="B47" s="359" t="s">
        <v>234</v>
      </c>
      <c r="C47" s="361" t="s">
        <v>58</v>
      </c>
      <c r="D47" s="572">
        <v>1000</v>
      </c>
      <c r="E47" s="185">
        <v>780</v>
      </c>
      <c r="F47" s="243">
        <v>700</v>
      </c>
      <c r="G47" s="86"/>
    </row>
    <row r="48" spans="1:7" ht="12" customHeight="1" outlineLevel="2">
      <c r="A48" s="27"/>
      <c r="B48" s="359" t="s">
        <v>235</v>
      </c>
      <c r="C48" s="361" t="s">
        <v>59</v>
      </c>
      <c r="D48" s="572">
        <v>14000</v>
      </c>
      <c r="E48" s="185">
        <v>8850</v>
      </c>
      <c r="F48" s="243">
        <v>8500</v>
      </c>
      <c r="G48" s="86"/>
    </row>
    <row r="49" spans="1:7" ht="12" customHeight="1" outlineLevel="2">
      <c r="A49" s="27"/>
      <c r="B49" s="359" t="s">
        <v>236</v>
      </c>
      <c r="C49" s="361" t="s">
        <v>113</v>
      </c>
      <c r="D49" s="572">
        <v>1100</v>
      </c>
      <c r="E49" s="185">
        <v>1100</v>
      </c>
      <c r="F49" s="243">
        <v>1200</v>
      </c>
      <c r="G49" s="86"/>
    </row>
    <row r="50" spans="1:7" ht="12" customHeight="1" outlineLevel="2">
      <c r="A50" s="27"/>
      <c r="B50" s="359" t="s">
        <v>237</v>
      </c>
      <c r="C50" s="361" t="s">
        <v>60</v>
      </c>
      <c r="D50" s="572">
        <v>4200</v>
      </c>
      <c r="E50" s="185">
        <v>4400</v>
      </c>
      <c r="F50" s="243">
        <v>5000</v>
      </c>
      <c r="G50" s="86"/>
    </row>
    <row r="51" spans="1:7" ht="12" customHeight="1" outlineLevel="2">
      <c r="A51" s="27"/>
      <c r="B51" s="359" t="s">
        <v>238</v>
      </c>
      <c r="C51" s="361" t="s">
        <v>61</v>
      </c>
      <c r="D51" s="572">
        <v>3100</v>
      </c>
      <c r="E51" s="185">
        <v>3200</v>
      </c>
      <c r="F51" s="243">
        <v>3300</v>
      </c>
      <c r="G51" s="86"/>
    </row>
    <row r="52" spans="1:7" ht="12" customHeight="1" outlineLevel="2">
      <c r="A52" s="27"/>
      <c r="B52" s="359" t="s">
        <v>239</v>
      </c>
      <c r="C52" s="361" t="s">
        <v>62</v>
      </c>
      <c r="D52" s="572">
        <v>700</v>
      </c>
      <c r="E52" s="185">
        <v>700</v>
      </c>
      <c r="F52" s="243">
        <v>700</v>
      </c>
      <c r="G52" s="86"/>
    </row>
    <row r="53" spans="1:7" ht="12" customHeight="1" outlineLevel="2">
      <c r="A53" s="27"/>
      <c r="B53" s="359" t="s">
        <v>240</v>
      </c>
      <c r="C53" s="361" t="s">
        <v>114</v>
      </c>
      <c r="D53" s="572">
        <v>3000</v>
      </c>
      <c r="E53" s="185">
        <v>3000</v>
      </c>
      <c r="F53" s="243">
        <v>3200</v>
      </c>
      <c r="G53" s="86"/>
    </row>
    <row r="54" spans="1:7" ht="12" customHeight="1" outlineLevel="2">
      <c r="A54" s="27"/>
      <c r="B54" s="359" t="s">
        <v>262</v>
      </c>
      <c r="C54" s="361" t="s">
        <v>272</v>
      </c>
      <c r="D54" s="572">
        <v>3000</v>
      </c>
      <c r="E54" s="185">
        <v>3200</v>
      </c>
      <c r="F54" s="243">
        <v>3500</v>
      </c>
      <c r="G54" s="86"/>
    </row>
    <row r="55" spans="1:7" ht="12" customHeight="1" outlineLevel="2">
      <c r="A55" s="27"/>
      <c r="B55" s="359" t="s">
        <v>241</v>
      </c>
      <c r="C55" s="361" t="s">
        <v>147</v>
      </c>
      <c r="D55" s="573">
        <v>17000</v>
      </c>
      <c r="E55" s="185">
        <v>15000</v>
      </c>
      <c r="F55" s="243">
        <v>15500</v>
      </c>
      <c r="G55" s="86"/>
    </row>
    <row r="56" spans="1:7" ht="12" customHeight="1" outlineLevel="2">
      <c r="A56" s="342" t="s">
        <v>250</v>
      </c>
      <c r="B56" s="366" t="s">
        <v>298</v>
      </c>
      <c r="C56" s="363" t="s">
        <v>249</v>
      </c>
      <c r="D56" s="329">
        <v>1800</v>
      </c>
      <c r="E56" s="329">
        <v>1500</v>
      </c>
      <c r="F56" s="330">
        <v>2000</v>
      </c>
      <c r="G56" s="86"/>
    </row>
    <row r="57" spans="1:7" ht="12" customHeight="1" outlineLevel="2">
      <c r="A57" s="342" t="s">
        <v>247</v>
      </c>
      <c r="B57" s="366" t="s">
        <v>298</v>
      </c>
      <c r="C57" s="363" t="s">
        <v>249</v>
      </c>
      <c r="D57" s="329">
        <v>800</v>
      </c>
      <c r="E57" s="329">
        <v>900</v>
      </c>
      <c r="F57" s="330">
        <v>670</v>
      </c>
      <c r="G57" s="86"/>
    </row>
    <row r="58" spans="1:7" ht="12" customHeight="1" outlineLevel="2">
      <c r="A58" s="342" t="s">
        <v>250</v>
      </c>
      <c r="B58" s="366" t="s">
        <v>242</v>
      </c>
      <c r="C58" s="363" t="s">
        <v>243</v>
      </c>
      <c r="D58" s="329">
        <v>250</v>
      </c>
      <c r="E58" s="329">
        <v>250</v>
      </c>
      <c r="F58" s="330">
        <v>250</v>
      </c>
      <c r="G58" s="86"/>
    </row>
    <row r="59" spans="1:7" ht="12" customHeight="1" outlineLevel="2">
      <c r="A59" s="397" t="s">
        <v>247</v>
      </c>
      <c r="B59" s="367" t="s">
        <v>245</v>
      </c>
      <c r="C59" s="364" t="s">
        <v>246</v>
      </c>
      <c r="D59" s="355">
        <v>0</v>
      </c>
      <c r="E59" s="355">
        <v>0</v>
      </c>
      <c r="F59" s="356">
        <v>0</v>
      </c>
      <c r="G59" s="86"/>
    </row>
    <row r="60" spans="1:7" ht="12" customHeight="1" outlineLevel="2" thickBot="1">
      <c r="A60" s="443" t="s">
        <v>247</v>
      </c>
      <c r="B60" s="368" t="s">
        <v>224</v>
      </c>
      <c r="C60" s="365" t="s">
        <v>248</v>
      </c>
      <c r="D60" s="444">
        <v>150</v>
      </c>
      <c r="E60" s="444">
        <v>200</v>
      </c>
      <c r="F60" s="357">
        <v>130</v>
      </c>
      <c r="G60" s="86"/>
    </row>
    <row r="61" spans="1:7" ht="12" customHeight="1" outlineLevel="2" thickTop="1">
      <c r="A61" s="496"/>
      <c r="B61" s="497"/>
      <c r="C61" s="498"/>
      <c r="D61" s="463"/>
      <c r="E61" s="463"/>
      <c r="F61" s="463"/>
      <c r="G61" s="86"/>
    </row>
    <row r="62" spans="1:7" ht="12" customHeight="1" outlineLevel="2" thickBot="1">
      <c r="A62" s="499"/>
      <c r="B62" s="500"/>
      <c r="C62" s="501"/>
      <c r="D62" s="502"/>
      <c r="E62" s="502"/>
      <c r="F62" s="502"/>
      <c r="G62" s="86"/>
    </row>
    <row r="63" spans="1:7" ht="16.5" thickTop="1">
      <c r="A63" s="290" t="s">
        <v>13</v>
      </c>
      <c r="B63" s="286"/>
      <c r="C63" s="291"/>
      <c r="D63" s="288">
        <f t="shared" ref="D63:F64" si="0">D64</f>
        <v>1000</v>
      </c>
      <c r="E63" s="288">
        <f t="shared" si="0"/>
        <v>1000</v>
      </c>
      <c r="F63" s="289">
        <f t="shared" si="0"/>
        <v>1100</v>
      </c>
      <c r="G63" s="119"/>
    </row>
    <row r="64" spans="1:7" ht="12" customHeight="1">
      <c r="A64" s="342" t="s">
        <v>250</v>
      </c>
      <c r="B64" s="321">
        <v>637</v>
      </c>
      <c r="C64" s="328" t="s">
        <v>30</v>
      </c>
      <c r="D64" s="323">
        <f t="shared" si="0"/>
        <v>1000</v>
      </c>
      <c r="E64" s="323">
        <f t="shared" si="0"/>
        <v>1000</v>
      </c>
      <c r="F64" s="324">
        <f t="shared" si="0"/>
        <v>1100</v>
      </c>
      <c r="G64" s="86"/>
    </row>
    <row r="65" spans="1:7" ht="12" customHeight="1" outlineLevel="1" thickBot="1">
      <c r="A65" s="129"/>
      <c r="B65" s="387" t="s">
        <v>244</v>
      </c>
      <c r="C65" s="124" t="s">
        <v>110</v>
      </c>
      <c r="D65" s="574">
        <v>1000</v>
      </c>
      <c r="E65" s="244">
        <v>1000</v>
      </c>
      <c r="F65" s="245">
        <v>1100</v>
      </c>
      <c r="G65" s="86"/>
    </row>
    <row r="66" spans="1:7" ht="12" customHeight="1" outlineLevel="1" thickTop="1" thickBot="1">
      <c r="A66" s="552"/>
      <c r="B66" s="553"/>
      <c r="C66" s="554"/>
      <c r="D66" s="621"/>
      <c r="E66" s="257"/>
      <c r="F66" s="555"/>
      <c r="G66" s="86"/>
    </row>
    <row r="67" spans="1:7" ht="17.25" customHeight="1" thickTop="1">
      <c r="A67" s="373" t="s">
        <v>251</v>
      </c>
      <c r="B67" s="286"/>
      <c r="C67" s="287"/>
      <c r="D67" s="288">
        <f>D68+D70+D78+D85</f>
        <v>2240</v>
      </c>
      <c r="E67" s="288">
        <f>E68+E70+E78+E85</f>
        <v>2240</v>
      </c>
      <c r="F67" s="289">
        <f>F68+F70+F78+F85</f>
        <v>2260</v>
      </c>
      <c r="G67" s="119"/>
    </row>
    <row r="68" spans="1:7" ht="12" customHeight="1">
      <c r="A68" s="342" t="s">
        <v>247</v>
      </c>
      <c r="B68" s="350">
        <v>610</v>
      </c>
      <c r="C68" s="322" t="s">
        <v>35</v>
      </c>
      <c r="D68" s="323">
        <f>D69</f>
        <v>1420</v>
      </c>
      <c r="E68" s="323">
        <f>E69</f>
        <v>1420</v>
      </c>
      <c r="F68" s="324">
        <f>F69</f>
        <v>1420</v>
      </c>
      <c r="G68" s="85"/>
    </row>
    <row r="69" spans="1:7" ht="12" customHeight="1" outlineLevel="1">
      <c r="A69" s="370"/>
      <c r="B69" s="388">
        <v>611</v>
      </c>
      <c r="C69" s="16" t="s">
        <v>36</v>
      </c>
      <c r="D69" s="572">
        <v>1420</v>
      </c>
      <c r="E69" s="185">
        <v>1420</v>
      </c>
      <c r="F69" s="243">
        <v>1420</v>
      </c>
      <c r="G69" s="86"/>
    </row>
    <row r="70" spans="1:7" ht="12" customHeight="1">
      <c r="A70" s="342" t="s">
        <v>247</v>
      </c>
      <c r="B70" s="350">
        <v>620</v>
      </c>
      <c r="C70" s="326" t="s">
        <v>31</v>
      </c>
      <c r="D70" s="323">
        <f>D71+D72+D73+D74+D75+D76+D77</f>
        <v>500</v>
      </c>
      <c r="E70" s="323">
        <f>E71+E72+E73+E74+E75+E76+E77</f>
        <v>500</v>
      </c>
      <c r="F70" s="324">
        <f>F71+F72+F73+F74+F75+F76+F77</f>
        <v>520</v>
      </c>
      <c r="G70" s="85"/>
    </row>
    <row r="71" spans="1:7" ht="12" customHeight="1" outlineLevel="1">
      <c r="A71" s="370"/>
      <c r="B71" s="388">
        <v>621</v>
      </c>
      <c r="C71" s="44" t="s">
        <v>38</v>
      </c>
      <c r="D71" s="572">
        <v>145</v>
      </c>
      <c r="E71" s="185">
        <v>145</v>
      </c>
      <c r="F71" s="243">
        <v>145</v>
      </c>
      <c r="G71" s="86"/>
    </row>
    <row r="72" spans="1:7" ht="12" customHeight="1" outlineLevel="1">
      <c r="A72" s="370"/>
      <c r="B72" s="388" t="s">
        <v>4</v>
      </c>
      <c r="C72" s="42" t="s">
        <v>115</v>
      </c>
      <c r="D72" s="572">
        <v>25</v>
      </c>
      <c r="E72" s="185">
        <v>25</v>
      </c>
      <c r="F72" s="243">
        <v>30</v>
      </c>
      <c r="G72" s="86"/>
    </row>
    <row r="73" spans="1:7" ht="12" customHeight="1" outlineLevel="1">
      <c r="A73" s="370"/>
      <c r="B73" s="388" t="s">
        <v>5</v>
      </c>
      <c r="C73" s="42" t="s">
        <v>116</v>
      </c>
      <c r="D73" s="572">
        <v>190</v>
      </c>
      <c r="E73" s="185">
        <v>190</v>
      </c>
      <c r="F73" s="243">
        <v>190</v>
      </c>
      <c r="G73" s="86"/>
    </row>
    <row r="74" spans="1:7" ht="12" customHeight="1" outlineLevel="1">
      <c r="A74" s="370"/>
      <c r="B74" s="388" t="s">
        <v>210</v>
      </c>
      <c r="C74" s="42" t="s">
        <v>117</v>
      </c>
      <c r="D74" s="572">
        <v>15</v>
      </c>
      <c r="E74" s="185">
        <v>15</v>
      </c>
      <c r="F74" s="243">
        <v>20</v>
      </c>
      <c r="G74" s="86"/>
    </row>
    <row r="75" spans="1:7" ht="12" customHeight="1" outlineLevel="1">
      <c r="A75" s="370"/>
      <c r="B75" s="388" t="s">
        <v>211</v>
      </c>
      <c r="C75" s="42" t="s">
        <v>118</v>
      </c>
      <c r="D75" s="572">
        <v>45</v>
      </c>
      <c r="E75" s="185">
        <v>45</v>
      </c>
      <c r="F75" s="243">
        <v>50</v>
      </c>
      <c r="G75" s="86"/>
    </row>
    <row r="76" spans="1:7" ht="12" customHeight="1" outlineLevel="1">
      <c r="A76" s="370"/>
      <c r="B76" s="388" t="s">
        <v>212</v>
      </c>
      <c r="C76" s="42" t="s">
        <v>119</v>
      </c>
      <c r="D76" s="572">
        <v>15</v>
      </c>
      <c r="E76" s="185">
        <v>15</v>
      </c>
      <c r="F76" s="243">
        <v>20</v>
      </c>
      <c r="G76" s="86"/>
    </row>
    <row r="77" spans="1:7" ht="12" customHeight="1" outlineLevel="1">
      <c r="A77" s="370"/>
      <c r="B77" s="388" t="s">
        <v>213</v>
      </c>
      <c r="C77" s="42" t="s">
        <v>120</v>
      </c>
      <c r="D77" s="572">
        <v>65</v>
      </c>
      <c r="E77" s="185">
        <v>65</v>
      </c>
      <c r="F77" s="243">
        <v>65</v>
      </c>
      <c r="G77" s="86"/>
    </row>
    <row r="78" spans="1:7" ht="12" customHeight="1" outlineLevel="1">
      <c r="A78" s="342" t="s">
        <v>247</v>
      </c>
      <c r="B78" s="350">
        <v>630</v>
      </c>
      <c r="C78" s="322" t="s">
        <v>6</v>
      </c>
      <c r="D78" s="323">
        <f>D79+D81+D83</f>
        <v>80</v>
      </c>
      <c r="E78" s="323">
        <f>E79+E81+E83</f>
        <v>80</v>
      </c>
      <c r="F78" s="324">
        <f>F79+F81+F83</f>
        <v>80</v>
      </c>
      <c r="G78" s="86"/>
    </row>
    <row r="79" spans="1:7" ht="12" customHeight="1" outlineLevel="1">
      <c r="A79" s="371"/>
      <c r="B79" s="351">
        <v>631</v>
      </c>
      <c r="C79" s="338" t="s">
        <v>122</v>
      </c>
      <c r="D79" s="335">
        <f>D80</f>
        <v>20</v>
      </c>
      <c r="E79" s="335">
        <f>E80</f>
        <v>20</v>
      </c>
      <c r="F79" s="336">
        <f>F80</f>
        <v>20</v>
      </c>
      <c r="G79" s="85"/>
    </row>
    <row r="80" spans="1:7" ht="12" customHeight="1" outlineLevel="1">
      <c r="A80" s="372"/>
      <c r="B80" s="376" t="s">
        <v>7</v>
      </c>
      <c r="C80" s="148" t="s">
        <v>121</v>
      </c>
      <c r="D80" s="573">
        <v>20</v>
      </c>
      <c r="E80" s="251">
        <v>20</v>
      </c>
      <c r="F80" s="252">
        <v>20</v>
      </c>
      <c r="G80" s="86"/>
    </row>
    <row r="81" spans="1:8" ht="12" customHeight="1">
      <c r="A81" s="371"/>
      <c r="B81" s="351">
        <v>632</v>
      </c>
      <c r="C81" s="338" t="s">
        <v>27</v>
      </c>
      <c r="D81" s="335">
        <f>D82</f>
        <v>30</v>
      </c>
      <c r="E81" s="335">
        <f>E82</f>
        <v>30</v>
      </c>
      <c r="F81" s="336">
        <f>F82</f>
        <v>30</v>
      </c>
      <c r="G81" s="85"/>
    </row>
    <row r="82" spans="1:8" ht="12" customHeight="1" outlineLevel="1">
      <c r="A82" s="372"/>
      <c r="B82" s="376">
        <v>632003</v>
      </c>
      <c r="C82" s="148" t="s">
        <v>293</v>
      </c>
      <c r="D82" s="573">
        <v>30</v>
      </c>
      <c r="E82" s="251">
        <v>30</v>
      </c>
      <c r="F82" s="252">
        <v>30</v>
      </c>
      <c r="G82" s="86"/>
    </row>
    <row r="83" spans="1:8" ht="12" customHeight="1">
      <c r="A83" s="371"/>
      <c r="B83" s="351">
        <v>633</v>
      </c>
      <c r="C83" s="334" t="s">
        <v>28</v>
      </c>
      <c r="D83" s="335">
        <f>D84</f>
        <v>30</v>
      </c>
      <c r="E83" s="335">
        <f>E84</f>
        <v>30</v>
      </c>
      <c r="F83" s="336">
        <f>F84</f>
        <v>30</v>
      </c>
      <c r="G83" s="85"/>
    </row>
    <row r="84" spans="1:8" ht="12" customHeight="1" outlineLevel="1">
      <c r="A84" s="372"/>
      <c r="B84" s="376" t="s">
        <v>224</v>
      </c>
      <c r="C84" s="375" t="s">
        <v>50</v>
      </c>
      <c r="D84" s="573">
        <v>30</v>
      </c>
      <c r="E84" s="251">
        <v>30</v>
      </c>
      <c r="F84" s="252">
        <v>30</v>
      </c>
      <c r="G84" s="86"/>
    </row>
    <row r="85" spans="1:8" ht="13.5" customHeight="1" outlineLevel="1" thickBot="1">
      <c r="A85" s="445" t="s">
        <v>247</v>
      </c>
      <c r="B85" s="382" t="s">
        <v>252</v>
      </c>
      <c r="C85" s="383" t="s">
        <v>253</v>
      </c>
      <c r="D85" s="384">
        <v>240</v>
      </c>
      <c r="E85" s="385">
        <v>240</v>
      </c>
      <c r="F85" s="386">
        <v>240</v>
      </c>
      <c r="G85" s="86"/>
    </row>
    <row r="86" spans="1:8" ht="12" customHeight="1" outlineLevel="1" thickTop="1">
      <c r="A86" s="380"/>
      <c r="B86" s="374"/>
      <c r="C86" s="175"/>
      <c r="D86" s="562"/>
      <c r="E86" s="275"/>
      <c r="F86" s="275"/>
      <c r="G86" s="86"/>
    </row>
    <row r="87" spans="1:8" ht="12" customHeight="1" thickBot="1">
      <c r="A87" s="2"/>
      <c r="B87" s="22"/>
      <c r="C87" s="23"/>
      <c r="D87" s="563"/>
      <c r="E87" s="250"/>
      <c r="F87" s="249"/>
      <c r="G87" s="86"/>
    </row>
    <row r="88" spans="1:8" ht="16.5" customHeight="1" thickTop="1">
      <c r="A88" s="290" t="s">
        <v>254</v>
      </c>
      <c r="B88" s="286"/>
      <c r="C88" s="291"/>
      <c r="D88" s="288">
        <f t="shared" ref="D88:F89" si="1">D89</f>
        <v>270</v>
      </c>
      <c r="E88" s="288">
        <f t="shared" si="1"/>
        <v>230</v>
      </c>
      <c r="F88" s="289">
        <f t="shared" si="1"/>
        <v>210</v>
      </c>
      <c r="G88" s="86"/>
    </row>
    <row r="89" spans="1:8" ht="12" customHeight="1">
      <c r="A89" s="342" t="s">
        <v>247</v>
      </c>
      <c r="B89" s="321">
        <v>635</v>
      </c>
      <c r="C89" s="328" t="s">
        <v>29</v>
      </c>
      <c r="D89" s="323">
        <f t="shared" si="1"/>
        <v>270</v>
      </c>
      <c r="E89" s="323">
        <f t="shared" si="1"/>
        <v>230</v>
      </c>
      <c r="F89" s="324">
        <f t="shared" si="1"/>
        <v>210</v>
      </c>
      <c r="G89" s="86"/>
    </row>
    <row r="90" spans="1:8" ht="12" customHeight="1" thickBot="1">
      <c r="A90" s="129"/>
      <c r="B90" s="387" t="s">
        <v>233</v>
      </c>
      <c r="C90" s="124" t="s">
        <v>255</v>
      </c>
      <c r="D90" s="575">
        <v>270</v>
      </c>
      <c r="E90" s="244">
        <v>230</v>
      </c>
      <c r="F90" s="245">
        <v>210</v>
      </c>
      <c r="G90" s="86"/>
    </row>
    <row r="91" spans="1:8" ht="12" customHeight="1" thickTop="1">
      <c r="A91" s="2"/>
      <c r="B91" s="381"/>
      <c r="C91" s="23"/>
      <c r="D91" s="564"/>
      <c r="E91" s="248"/>
      <c r="F91" s="249"/>
      <c r="G91" s="86"/>
    </row>
    <row r="92" spans="1:8" ht="12" customHeight="1" thickBot="1">
      <c r="A92" s="2"/>
      <c r="B92" s="2"/>
      <c r="C92" s="2"/>
      <c r="D92" s="565"/>
      <c r="E92" s="249"/>
      <c r="F92" s="249"/>
      <c r="G92" s="86"/>
    </row>
    <row r="93" spans="1:8" ht="16.5" thickTop="1">
      <c r="A93" s="290" t="s">
        <v>88</v>
      </c>
      <c r="B93" s="286"/>
      <c r="C93" s="291"/>
      <c r="D93" s="288">
        <f>D94</f>
        <v>3470</v>
      </c>
      <c r="E93" s="288">
        <f>E95+E98+E100+E104</f>
        <v>3700</v>
      </c>
      <c r="F93" s="289">
        <f>F95+F98+F100+F104</f>
        <v>3900</v>
      </c>
      <c r="G93" s="119"/>
    </row>
    <row r="94" spans="1:8" ht="12">
      <c r="A94" s="397" t="s">
        <v>250</v>
      </c>
      <c r="B94" s="406">
        <v>630</v>
      </c>
      <c r="C94" s="407" t="s">
        <v>6</v>
      </c>
      <c r="D94" s="408">
        <f>D95+D98+D100+D104</f>
        <v>3470</v>
      </c>
      <c r="E94" s="408">
        <f>E95+E98+E100</f>
        <v>2300</v>
      </c>
      <c r="F94" s="409">
        <f>F95+F98+F100</f>
        <v>2500</v>
      </c>
      <c r="G94" s="119"/>
    </row>
    <row r="95" spans="1:8" ht="12" customHeight="1">
      <c r="A95" s="332" t="s">
        <v>100</v>
      </c>
      <c r="B95" s="351">
        <v>632</v>
      </c>
      <c r="C95" s="338" t="s">
        <v>27</v>
      </c>
      <c r="D95" s="335">
        <f>D96+D97</f>
        <v>900</v>
      </c>
      <c r="E95" s="335">
        <f>E96+E97</f>
        <v>1000</v>
      </c>
      <c r="F95" s="336">
        <f>F96+F97</f>
        <v>1200</v>
      </c>
      <c r="G95" s="85"/>
      <c r="H95" s="18" t="s">
        <v>100</v>
      </c>
    </row>
    <row r="96" spans="1:8" ht="12" customHeight="1" outlineLevel="1">
      <c r="A96" s="27"/>
      <c r="B96" s="388" t="s">
        <v>14</v>
      </c>
      <c r="C96" s="16" t="s">
        <v>47</v>
      </c>
      <c r="D96" s="572">
        <v>800</v>
      </c>
      <c r="E96" s="185">
        <v>850</v>
      </c>
      <c r="F96" s="243">
        <v>900</v>
      </c>
      <c r="G96" s="86"/>
    </row>
    <row r="97" spans="1:7" ht="12" customHeight="1" outlineLevel="1">
      <c r="A97" s="27"/>
      <c r="B97" s="388" t="s">
        <v>258</v>
      </c>
      <c r="C97" s="16" t="s">
        <v>48</v>
      </c>
      <c r="D97" s="572">
        <v>100</v>
      </c>
      <c r="E97" s="185">
        <v>150</v>
      </c>
      <c r="F97" s="243">
        <v>300</v>
      </c>
      <c r="G97" s="86"/>
    </row>
    <row r="98" spans="1:7" ht="12" customHeight="1">
      <c r="A98" s="332" t="s">
        <v>100</v>
      </c>
      <c r="B98" s="351">
        <v>633</v>
      </c>
      <c r="C98" s="334" t="s">
        <v>28</v>
      </c>
      <c r="D98" s="335">
        <f>D99</f>
        <v>800</v>
      </c>
      <c r="E98" s="335">
        <f>E99</f>
        <v>1000</v>
      </c>
      <c r="F98" s="336">
        <f>F99</f>
        <v>1000</v>
      </c>
      <c r="G98" s="85"/>
    </row>
    <row r="99" spans="1:7" ht="12" customHeight="1" outlineLevel="1">
      <c r="A99" s="27"/>
      <c r="B99" s="388" t="s">
        <v>224</v>
      </c>
      <c r="C99" s="16" t="s">
        <v>50</v>
      </c>
      <c r="D99" s="572">
        <v>800</v>
      </c>
      <c r="E99" s="185">
        <v>1000</v>
      </c>
      <c r="F99" s="243">
        <v>1000</v>
      </c>
      <c r="G99" s="86"/>
    </row>
    <row r="100" spans="1:7" ht="12" customHeight="1">
      <c r="A100" s="332" t="s">
        <v>100</v>
      </c>
      <c r="B100" s="351">
        <v>634</v>
      </c>
      <c r="C100" s="334" t="s">
        <v>9</v>
      </c>
      <c r="D100" s="335">
        <f>D101+D102+D103</f>
        <v>370</v>
      </c>
      <c r="E100" s="335">
        <f>E101+E102+E103</f>
        <v>300</v>
      </c>
      <c r="F100" s="336">
        <f>F101+F102+F103</f>
        <v>300</v>
      </c>
      <c r="G100" s="85"/>
    </row>
    <row r="101" spans="1:7" ht="12" customHeight="1" outlineLevel="1">
      <c r="A101" s="27"/>
      <c r="B101" s="388" t="s">
        <v>10</v>
      </c>
      <c r="C101" s="42" t="s">
        <v>53</v>
      </c>
      <c r="D101" s="572">
        <v>220</v>
      </c>
      <c r="E101" s="185">
        <v>300</v>
      </c>
      <c r="F101" s="243">
        <v>300</v>
      </c>
      <c r="G101" s="86"/>
    </row>
    <row r="102" spans="1:7" ht="12" customHeight="1" outlineLevel="1">
      <c r="A102" s="27"/>
      <c r="B102" s="388" t="s">
        <v>259</v>
      </c>
      <c r="C102" s="42" t="s">
        <v>123</v>
      </c>
      <c r="D102" s="572">
        <v>150</v>
      </c>
      <c r="E102" s="185">
        <v>0</v>
      </c>
      <c r="F102" s="243">
        <v>0</v>
      </c>
      <c r="G102" s="86"/>
    </row>
    <row r="103" spans="1:7" ht="12" customHeight="1">
      <c r="A103" s="149"/>
      <c r="B103" s="624" t="s">
        <v>260</v>
      </c>
      <c r="C103" s="83" t="s">
        <v>284</v>
      </c>
      <c r="D103" s="581">
        <v>0</v>
      </c>
      <c r="E103" s="186">
        <v>0</v>
      </c>
      <c r="F103" s="259">
        <v>0</v>
      </c>
      <c r="G103" s="86"/>
    </row>
    <row r="104" spans="1:7" ht="12" customHeight="1">
      <c r="A104" s="592" t="s">
        <v>247</v>
      </c>
      <c r="B104" s="625">
        <v>633</v>
      </c>
      <c r="C104" s="626" t="s">
        <v>28</v>
      </c>
      <c r="D104" s="627">
        <v>1400</v>
      </c>
      <c r="E104" s="627">
        <v>1400</v>
      </c>
      <c r="F104" s="627">
        <v>1400</v>
      </c>
      <c r="G104" s="86"/>
    </row>
    <row r="105" spans="1:7" ht="12" customHeight="1">
      <c r="A105" s="628"/>
      <c r="B105" s="589">
        <v>633006</v>
      </c>
      <c r="C105" s="628" t="s">
        <v>50</v>
      </c>
      <c r="D105" s="651">
        <v>1400</v>
      </c>
      <c r="E105" s="597">
        <v>1400</v>
      </c>
      <c r="F105" s="597">
        <v>1400</v>
      </c>
      <c r="G105" s="86"/>
    </row>
    <row r="106" spans="1:7" ht="11.25" hidden="1" customHeight="1" outlineLevel="1">
      <c r="A106" s="2"/>
      <c r="B106" s="22">
        <v>635004</v>
      </c>
      <c r="C106" s="155" t="s">
        <v>56</v>
      </c>
      <c r="D106" s="564"/>
      <c r="E106" s="248"/>
      <c r="F106" s="249"/>
      <c r="G106" s="86"/>
    </row>
    <row r="107" spans="1:7" ht="12" hidden="1" customHeight="1" outlineLevel="1">
      <c r="A107" s="2"/>
      <c r="B107" s="22">
        <v>635006</v>
      </c>
      <c r="C107" s="23" t="s">
        <v>55</v>
      </c>
      <c r="D107" s="564"/>
      <c r="E107" s="248"/>
      <c r="F107" s="249"/>
      <c r="G107" s="86"/>
    </row>
    <row r="108" spans="1:7" ht="12" customHeight="1" collapsed="1" thickBot="1">
      <c r="A108" s="2"/>
      <c r="B108" s="25"/>
      <c r="C108" s="23"/>
      <c r="D108" s="563"/>
      <c r="E108" s="250"/>
      <c r="F108" s="249"/>
      <c r="G108" s="86"/>
    </row>
    <row r="109" spans="1:7" ht="16.5" thickTop="1">
      <c r="A109" s="290" t="s">
        <v>15</v>
      </c>
      <c r="B109" s="442"/>
      <c r="C109" s="446"/>
      <c r="D109" s="288">
        <f>D110</f>
        <v>7030</v>
      </c>
      <c r="E109" s="288">
        <f>E110</f>
        <v>5530</v>
      </c>
      <c r="F109" s="289">
        <f>F110</f>
        <v>7530</v>
      </c>
      <c r="G109" s="119"/>
    </row>
    <row r="110" spans="1:7" ht="12">
      <c r="A110" s="327" t="s">
        <v>250</v>
      </c>
      <c r="B110" s="411">
        <v>630</v>
      </c>
      <c r="C110" s="412" t="s">
        <v>6</v>
      </c>
      <c r="D110" s="410">
        <f>D111+D113+D115</f>
        <v>7030</v>
      </c>
      <c r="E110" s="344">
        <f>E111+E113+E115</f>
        <v>5530</v>
      </c>
      <c r="F110" s="341">
        <f>F111+F113+F115</f>
        <v>7530</v>
      </c>
      <c r="G110" s="119"/>
    </row>
    <row r="111" spans="1:7" ht="12" customHeight="1">
      <c r="A111" s="332" t="s">
        <v>100</v>
      </c>
      <c r="B111" s="422">
        <v>633</v>
      </c>
      <c r="C111" s="423" t="s">
        <v>28</v>
      </c>
      <c r="D111" s="335">
        <f>D112</f>
        <v>2000</v>
      </c>
      <c r="E111" s="335">
        <f>E112</f>
        <v>2500</v>
      </c>
      <c r="F111" s="336">
        <f>F112</f>
        <v>2500</v>
      </c>
      <c r="G111" s="85"/>
    </row>
    <row r="112" spans="1:7" ht="12" customHeight="1" outlineLevel="1">
      <c r="A112" s="27"/>
      <c r="B112" s="392" t="s">
        <v>224</v>
      </c>
      <c r="C112" s="361" t="s">
        <v>50</v>
      </c>
      <c r="D112" s="572">
        <v>2000</v>
      </c>
      <c r="E112" s="185">
        <v>2500</v>
      </c>
      <c r="F112" s="254">
        <v>2500</v>
      </c>
      <c r="G112" s="123"/>
    </row>
    <row r="113" spans="1:7" ht="12" customHeight="1">
      <c r="A113" s="332" t="s">
        <v>100</v>
      </c>
      <c r="B113" s="351">
        <v>635</v>
      </c>
      <c r="C113" s="334" t="s">
        <v>29</v>
      </c>
      <c r="D113" s="335">
        <f>D114</f>
        <v>5000</v>
      </c>
      <c r="E113" s="335">
        <f>E114</f>
        <v>3000</v>
      </c>
      <c r="F113" s="336">
        <f>F114</f>
        <v>5000</v>
      </c>
      <c r="G113" s="85"/>
    </row>
    <row r="114" spans="1:7" ht="12" customHeight="1" outlineLevel="1">
      <c r="A114" s="27"/>
      <c r="B114" s="392" t="s">
        <v>233</v>
      </c>
      <c r="C114" s="361" t="s">
        <v>124</v>
      </c>
      <c r="D114" s="572">
        <v>5000</v>
      </c>
      <c r="E114" s="185">
        <v>3000</v>
      </c>
      <c r="F114" s="243">
        <v>5000</v>
      </c>
      <c r="G114" s="86"/>
    </row>
    <row r="115" spans="1:7" ht="12" customHeight="1">
      <c r="A115" s="417" t="s">
        <v>247</v>
      </c>
      <c r="B115" s="422">
        <v>633</v>
      </c>
      <c r="C115" s="423" t="s">
        <v>28</v>
      </c>
      <c r="D115" s="425">
        <f>D116</f>
        <v>30</v>
      </c>
      <c r="E115" s="425">
        <f>E116</f>
        <v>30</v>
      </c>
      <c r="F115" s="426">
        <f>F116</f>
        <v>30</v>
      </c>
      <c r="G115" s="86"/>
    </row>
    <row r="116" spans="1:7" ht="12" customHeight="1" outlineLevel="1" thickBot="1">
      <c r="A116" s="129"/>
      <c r="B116" s="393" t="s">
        <v>224</v>
      </c>
      <c r="C116" s="394" t="s">
        <v>50</v>
      </c>
      <c r="D116" s="576">
        <v>30</v>
      </c>
      <c r="E116" s="253">
        <v>30</v>
      </c>
      <c r="F116" s="391">
        <v>30</v>
      </c>
      <c r="G116" s="86"/>
    </row>
    <row r="117" spans="1:7" ht="12" customHeight="1" outlineLevel="1" thickTop="1">
      <c r="A117" s="2"/>
      <c r="B117" s="127"/>
      <c r="C117" s="155"/>
      <c r="D117" s="564"/>
      <c r="E117" s="248"/>
      <c r="F117" s="249"/>
      <c r="G117" s="86"/>
    </row>
    <row r="118" spans="1:7" ht="12" customHeight="1" thickBot="1">
      <c r="A118" s="1"/>
      <c r="B118" s="1"/>
      <c r="C118" s="1"/>
      <c r="D118" s="566"/>
      <c r="E118" s="255"/>
      <c r="F118" s="256"/>
      <c r="G118" s="86"/>
    </row>
    <row r="119" spans="1:7" ht="16.5" thickTop="1">
      <c r="A119" s="282" t="s">
        <v>89</v>
      </c>
      <c r="B119" s="281"/>
      <c r="C119" s="283"/>
      <c r="D119" s="284">
        <f t="shared" ref="D119:F120" si="2">D120</f>
        <v>33000</v>
      </c>
      <c r="E119" s="284">
        <f t="shared" si="2"/>
        <v>33000</v>
      </c>
      <c r="F119" s="285">
        <f t="shared" si="2"/>
        <v>35000</v>
      </c>
      <c r="G119" s="390"/>
    </row>
    <row r="120" spans="1:7" s="414" customFormat="1" ht="12" customHeight="1">
      <c r="A120" s="342" t="s">
        <v>250</v>
      </c>
      <c r="B120" s="321">
        <v>637</v>
      </c>
      <c r="C120" s="328" t="s">
        <v>30</v>
      </c>
      <c r="D120" s="323">
        <f t="shared" si="2"/>
        <v>33000</v>
      </c>
      <c r="E120" s="323">
        <f t="shared" si="2"/>
        <v>33000</v>
      </c>
      <c r="F120" s="324">
        <f t="shared" si="2"/>
        <v>35000</v>
      </c>
      <c r="G120" s="413"/>
    </row>
    <row r="121" spans="1:7" ht="12" customHeight="1" outlineLevel="1" thickBot="1">
      <c r="A121" s="129"/>
      <c r="B121" s="393" t="s">
        <v>235</v>
      </c>
      <c r="C121" s="394" t="s">
        <v>59</v>
      </c>
      <c r="D121" s="641">
        <v>33000</v>
      </c>
      <c r="E121" s="253">
        <v>33000</v>
      </c>
      <c r="F121" s="245">
        <v>35000</v>
      </c>
      <c r="G121" s="86"/>
    </row>
    <row r="122" spans="1:7" ht="12" customHeight="1" outlineLevel="1" thickTop="1">
      <c r="A122" s="87"/>
      <c r="B122" s="381"/>
      <c r="C122" s="23"/>
      <c r="D122" s="564"/>
      <c r="E122" s="248"/>
      <c r="F122" s="247"/>
      <c r="G122" s="86"/>
    </row>
    <row r="123" spans="1:7" ht="12" customHeight="1" outlineLevel="1">
      <c r="A123" s="2"/>
      <c r="B123" s="381"/>
      <c r="C123" s="23"/>
      <c r="D123" s="564"/>
      <c r="E123" s="248"/>
      <c r="F123" s="249"/>
      <c r="G123" s="86"/>
    </row>
    <row r="124" spans="1:7" ht="12" customHeight="1" outlineLevel="1" thickBot="1">
      <c r="A124" s="1"/>
      <c r="B124" s="381"/>
      <c r="C124" s="23"/>
      <c r="D124" s="564"/>
      <c r="E124" s="248"/>
      <c r="F124" s="249"/>
      <c r="G124" s="86"/>
    </row>
    <row r="125" spans="1:7" ht="17.25" customHeight="1" outlineLevel="1" thickTop="1">
      <c r="A125" s="290" t="s">
        <v>256</v>
      </c>
      <c r="B125" s="292"/>
      <c r="C125" s="396"/>
      <c r="D125" s="546">
        <f t="shared" ref="D125:F126" si="3">D126</f>
        <v>70</v>
      </c>
      <c r="E125" s="288">
        <f t="shared" si="3"/>
        <v>80</v>
      </c>
      <c r="F125" s="289">
        <f t="shared" si="3"/>
        <v>90</v>
      </c>
      <c r="G125" s="86"/>
    </row>
    <row r="126" spans="1:7" ht="12" customHeight="1" outlineLevel="1">
      <c r="A126" s="342" t="s">
        <v>247</v>
      </c>
      <c r="B126" s="350">
        <v>633</v>
      </c>
      <c r="C126" s="322" t="s">
        <v>50</v>
      </c>
      <c r="D126" s="622">
        <f t="shared" si="3"/>
        <v>70</v>
      </c>
      <c r="E126" s="323">
        <f t="shared" si="3"/>
        <v>80</v>
      </c>
      <c r="F126" s="324">
        <f t="shared" si="3"/>
        <v>90</v>
      </c>
      <c r="G126" s="86"/>
    </row>
    <row r="127" spans="1:7" ht="12" customHeight="1" outlineLevel="1" thickBot="1">
      <c r="A127" s="125"/>
      <c r="B127" s="393" t="s">
        <v>224</v>
      </c>
      <c r="C127" s="395" t="s">
        <v>64</v>
      </c>
      <c r="D127" s="577">
        <v>70</v>
      </c>
      <c r="E127" s="253">
        <v>80</v>
      </c>
      <c r="F127" s="245">
        <v>90</v>
      </c>
      <c r="G127" s="86"/>
    </row>
    <row r="128" spans="1:7" ht="12" customHeight="1" outlineLevel="1" thickTop="1">
      <c r="A128" s="171"/>
      <c r="B128" s="541"/>
      <c r="C128" s="154"/>
      <c r="D128" s="567"/>
      <c r="E128" s="246"/>
      <c r="F128" s="247"/>
      <c r="G128" s="86"/>
    </row>
    <row r="129" spans="1:7" ht="9.75" customHeight="1" outlineLevel="1" thickBot="1">
      <c r="A129" s="84"/>
      <c r="B129" s="381"/>
      <c r="C129" s="155"/>
      <c r="D129" s="564"/>
      <c r="E129" s="248"/>
      <c r="F129" s="249"/>
      <c r="G129" s="86"/>
    </row>
    <row r="130" spans="1:7" ht="16.5" customHeight="1" outlineLevel="1" thickTop="1">
      <c r="A130" s="290" t="s">
        <v>302</v>
      </c>
      <c r="B130" s="292"/>
      <c r="C130" s="396"/>
      <c r="D130" s="288">
        <f t="shared" ref="D130:F131" si="4">D131</f>
        <v>1500</v>
      </c>
      <c r="E130" s="288">
        <f t="shared" si="4"/>
        <v>1400</v>
      </c>
      <c r="F130" s="289">
        <f t="shared" si="4"/>
        <v>1700</v>
      </c>
      <c r="G130" s="86"/>
    </row>
    <row r="131" spans="1:7" ht="12" customHeight="1" outlineLevel="1">
      <c r="A131" s="397" t="s">
        <v>250</v>
      </c>
      <c r="B131" s="406">
        <v>630</v>
      </c>
      <c r="C131" s="407" t="s">
        <v>6</v>
      </c>
      <c r="D131" s="408">
        <f t="shared" si="4"/>
        <v>1500</v>
      </c>
      <c r="E131" s="408">
        <f t="shared" si="4"/>
        <v>1400</v>
      </c>
      <c r="F131" s="409">
        <f t="shared" si="4"/>
        <v>1700</v>
      </c>
      <c r="G131" s="86"/>
    </row>
    <row r="132" spans="1:7" ht="12" customHeight="1" outlineLevel="1">
      <c r="A132" s="332" t="s">
        <v>100</v>
      </c>
      <c r="B132" s="427">
        <v>633</v>
      </c>
      <c r="C132" s="338" t="s">
        <v>50</v>
      </c>
      <c r="D132" s="335">
        <f>D133+D134</f>
        <v>1500</v>
      </c>
      <c r="E132" s="335">
        <f>E133+E134</f>
        <v>1400</v>
      </c>
      <c r="F132" s="336">
        <f>F133+F134</f>
        <v>1700</v>
      </c>
      <c r="G132" s="86"/>
    </row>
    <row r="133" spans="1:7" ht="12" customHeight="1" outlineLevel="1">
      <c r="A133" s="73"/>
      <c r="B133" s="545">
        <v>633006</v>
      </c>
      <c r="C133" s="362" t="s">
        <v>50</v>
      </c>
      <c r="D133" s="572">
        <v>1000</v>
      </c>
      <c r="E133" s="185">
        <v>700</v>
      </c>
      <c r="F133" s="243">
        <v>900</v>
      </c>
      <c r="G133" s="86"/>
    </row>
    <row r="134" spans="1:7" ht="12" customHeight="1" outlineLevel="1" thickBot="1">
      <c r="A134" s="125"/>
      <c r="B134" s="550">
        <v>633015</v>
      </c>
      <c r="C134" s="551" t="s">
        <v>231</v>
      </c>
      <c r="D134" s="576">
        <v>500</v>
      </c>
      <c r="E134" s="253">
        <v>700</v>
      </c>
      <c r="F134" s="245">
        <v>800</v>
      </c>
      <c r="G134" s="86"/>
    </row>
    <row r="135" spans="1:7" ht="12" customHeight="1" outlineLevel="1" thickTop="1">
      <c r="A135" s="84"/>
      <c r="B135" s="22"/>
      <c r="C135" s="155"/>
      <c r="D135" s="564"/>
      <c r="E135" s="248"/>
      <c r="F135" s="249"/>
      <c r="G135" s="86"/>
    </row>
    <row r="136" spans="1:7" ht="12" customHeight="1" outlineLevel="1" thickBot="1">
      <c r="A136" s="168"/>
      <c r="B136" s="540"/>
      <c r="C136" s="165"/>
      <c r="D136" s="568"/>
      <c r="E136" s="258"/>
      <c r="F136" s="256"/>
      <c r="G136" s="86"/>
    </row>
    <row r="137" spans="1:7" ht="16.5" thickTop="1">
      <c r="A137" s="290" t="s">
        <v>17</v>
      </c>
      <c r="B137" s="292"/>
      <c r="C137" s="396"/>
      <c r="D137" s="546">
        <f>D139+D143+D141</f>
        <v>18000</v>
      </c>
      <c r="E137" s="288">
        <f>E139+E143+E141</f>
        <v>18200</v>
      </c>
      <c r="F137" s="289">
        <f>F139+F143+F141</f>
        <v>19500</v>
      </c>
      <c r="G137" s="390"/>
    </row>
    <row r="138" spans="1:7" s="416" customFormat="1" ht="13.5" customHeight="1">
      <c r="A138" s="397" t="s">
        <v>250</v>
      </c>
      <c r="B138" s="406">
        <v>630</v>
      </c>
      <c r="C138" s="407" t="s">
        <v>6</v>
      </c>
      <c r="D138" s="547">
        <f>D139+D141+D143</f>
        <v>18000</v>
      </c>
      <c r="E138" s="408">
        <f>E139+E141+E143</f>
        <v>18200</v>
      </c>
      <c r="F138" s="409">
        <f>F139+F141+F143</f>
        <v>19500</v>
      </c>
      <c r="G138" s="415"/>
    </row>
    <row r="139" spans="1:7" ht="12" customHeight="1">
      <c r="A139" s="332" t="s">
        <v>100</v>
      </c>
      <c r="B139" s="427">
        <v>632</v>
      </c>
      <c r="C139" s="338" t="s">
        <v>27</v>
      </c>
      <c r="D139" s="548">
        <f>D140</f>
        <v>7000</v>
      </c>
      <c r="E139" s="335">
        <f>E140</f>
        <v>7200</v>
      </c>
      <c r="F139" s="336">
        <f>F140</f>
        <v>7300</v>
      </c>
      <c r="G139" s="85"/>
    </row>
    <row r="140" spans="1:7" ht="12.75" customHeight="1" outlineLevel="1">
      <c r="A140" s="73"/>
      <c r="B140" s="398" t="s">
        <v>14</v>
      </c>
      <c r="C140" s="362" t="s">
        <v>47</v>
      </c>
      <c r="D140" s="578">
        <v>7000</v>
      </c>
      <c r="E140" s="185">
        <v>7200</v>
      </c>
      <c r="F140" s="243">
        <v>7300</v>
      </c>
      <c r="G140" s="86"/>
    </row>
    <row r="141" spans="1:7" ht="12" customHeight="1" outlineLevel="1">
      <c r="A141" s="332" t="s">
        <v>100</v>
      </c>
      <c r="B141" s="351">
        <v>637</v>
      </c>
      <c r="C141" s="338" t="s">
        <v>59</v>
      </c>
      <c r="D141" s="548">
        <f>D142</f>
        <v>10000</v>
      </c>
      <c r="E141" s="335">
        <f>E142</f>
        <v>10000</v>
      </c>
      <c r="F141" s="336">
        <f>F142</f>
        <v>11000</v>
      </c>
      <c r="G141" s="86"/>
    </row>
    <row r="142" spans="1:7" ht="12.75" customHeight="1" outlineLevel="1">
      <c r="A142" s="73"/>
      <c r="B142" s="392" t="s">
        <v>235</v>
      </c>
      <c r="C142" s="362" t="s">
        <v>285</v>
      </c>
      <c r="D142" s="578">
        <v>10000</v>
      </c>
      <c r="E142" s="185">
        <v>10000</v>
      </c>
      <c r="F142" s="243">
        <v>11000</v>
      </c>
      <c r="G142" s="86"/>
    </row>
    <row r="143" spans="1:7" ht="12" customHeight="1">
      <c r="A143" s="424" t="s">
        <v>100</v>
      </c>
      <c r="B143" s="428">
        <v>635</v>
      </c>
      <c r="C143" s="423" t="s">
        <v>29</v>
      </c>
      <c r="D143" s="549">
        <f>D144</f>
        <v>1000</v>
      </c>
      <c r="E143" s="425">
        <f>E144</f>
        <v>1000</v>
      </c>
      <c r="F143" s="426">
        <f>F144</f>
        <v>1200</v>
      </c>
      <c r="G143" s="85"/>
    </row>
    <row r="144" spans="1:7" ht="12.75" customHeight="1" outlineLevel="1" thickBot="1">
      <c r="A144" s="125"/>
      <c r="B144" s="393" t="s">
        <v>233</v>
      </c>
      <c r="C144" s="395" t="s">
        <v>125</v>
      </c>
      <c r="D144" s="579">
        <v>1000</v>
      </c>
      <c r="E144" s="253">
        <v>1000</v>
      </c>
      <c r="F144" s="245">
        <v>1200</v>
      </c>
      <c r="G144" s="86"/>
    </row>
    <row r="145" spans="1:7" ht="13.5" customHeight="1" outlineLevel="1" thickTop="1">
      <c r="B145" s="18"/>
      <c r="C145" s="18"/>
      <c r="D145" s="569"/>
      <c r="G145" s="85"/>
    </row>
    <row r="146" spans="1:7" ht="12" customHeight="1" outlineLevel="1" thickBot="1">
      <c r="A146" s="2"/>
      <c r="B146" s="22"/>
      <c r="C146" s="152"/>
      <c r="D146" s="570"/>
      <c r="E146" s="248"/>
      <c r="F146" s="249"/>
      <c r="G146" s="86"/>
    </row>
    <row r="147" spans="1:7" ht="16.5" thickTop="1">
      <c r="A147" s="290" t="s">
        <v>101</v>
      </c>
      <c r="B147" s="292"/>
      <c r="C147" s="293"/>
      <c r="D147" s="288">
        <f>D148</f>
        <v>6000</v>
      </c>
      <c r="E147" s="288">
        <f>E148</f>
        <v>6000</v>
      </c>
      <c r="F147" s="289">
        <f>F148</f>
        <v>6000</v>
      </c>
      <c r="G147" s="119"/>
    </row>
    <row r="148" spans="1:7" ht="12" customHeight="1" thickBot="1">
      <c r="A148" s="452" t="s">
        <v>250</v>
      </c>
      <c r="B148" s="399" t="s">
        <v>242</v>
      </c>
      <c r="C148" s="400" t="s">
        <v>102</v>
      </c>
      <c r="D148" s="453">
        <v>6000</v>
      </c>
      <c r="E148" s="453">
        <v>6000</v>
      </c>
      <c r="F148" s="454">
        <v>6000</v>
      </c>
      <c r="G148" s="123"/>
    </row>
    <row r="149" spans="1:7" ht="12" customHeight="1" thickTop="1">
      <c r="A149" s="157"/>
      <c r="B149" s="158"/>
      <c r="C149" s="157"/>
      <c r="D149" s="571"/>
      <c r="E149" s="421"/>
      <c r="F149" s="421"/>
      <c r="G149" s="123"/>
    </row>
    <row r="150" spans="1:7" ht="12" customHeight="1" thickBot="1">
      <c r="A150" s="159"/>
      <c r="B150" s="160"/>
      <c r="C150" s="159"/>
      <c r="D150" s="566"/>
      <c r="E150" s="255"/>
      <c r="F150" s="256"/>
      <c r="G150" s="86"/>
    </row>
    <row r="151" spans="1:7" ht="16.5" thickTop="1">
      <c r="A151" s="290" t="s">
        <v>104</v>
      </c>
      <c r="B151" s="286"/>
      <c r="C151" s="455"/>
      <c r="D151" s="288">
        <f>D153+D156</f>
        <v>3050</v>
      </c>
      <c r="E151" s="288">
        <f>E153+E156</f>
        <v>2500</v>
      </c>
      <c r="F151" s="289">
        <f>F153+F156</f>
        <v>2620</v>
      </c>
      <c r="G151" s="119"/>
    </row>
    <row r="152" spans="1:7" ht="12">
      <c r="A152" s="389" t="s">
        <v>250</v>
      </c>
      <c r="B152" s="406">
        <v>630</v>
      </c>
      <c r="C152" s="407" t="s">
        <v>6</v>
      </c>
      <c r="D152" s="408">
        <f>D153+D156</f>
        <v>3050</v>
      </c>
      <c r="E152" s="408">
        <f>E153+E156</f>
        <v>2500</v>
      </c>
      <c r="F152" s="409">
        <f>F153+F156</f>
        <v>2620</v>
      </c>
      <c r="G152" s="119"/>
    </row>
    <row r="153" spans="1:7" ht="12" customHeight="1">
      <c r="A153" s="332" t="s">
        <v>100</v>
      </c>
      <c r="B153" s="427">
        <v>632</v>
      </c>
      <c r="C153" s="338" t="s">
        <v>27</v>
      </c>
      <c r="D153" s="335">
        <f>D154+D155</f>
        <v>2050</v>
      </c>
      <c r="E153" s="335">
        <f>E154+E155</f>
        <v>2300</v>
      </c>
      <c r="F153" s="336">
        <f>F154+F155</f>
        <v>2420</v>
      </c>
      <c r="G153" s="85"/>
    </row>
    <row r="154" spans="1:7" ht="12" customHeight="1">
      <c r="A154" s="30"/>
      <c r="B154" s="392" t="s">
        <v>14</v>
      </c>
      <c r="C154" s="361" t="s">
        <v>257</v>
      </c>
      <c r="D154" s="572">
        <v>2000</v>
      </c>
      <c r="E154" s="185">
        <v>2200</v>
      </c>
      <c r="F154" s="243">
        <v>2300</v>
      </c>
      <c r="G154" s="86"/>
    </row>
    <row r="155" spans="1:7" ht="12" customHeight="1">
      <c r="A155" s="30"/>
      <c r="B155" s="392" t="s">
        <v>258</v>
      </c>
      <c r="C155" s="361" t="s">
        <v>48</v>
      </c>
      <c r="D155" s="572">
        <v>50</v>
      </c>
      <c r="E155" s="185">
        <v>100</v>
      </c>
      <c r="F155" s="243">
        <v>120</v>
      </c>
      <c r="G155" s="86"/>
    </row>
    <row r="156" spans="1:7" ht="12" customHeight="1">
      <c r="A156" s="332" t="s">
        <v>100</v>
      </c>
      <c r="B156" s="351">
        <v>635</v>
      </c>
      <c r="C156" s="334" t="s">
        <v>29</v>
      </c>
      <c r="D156" s="335">
        <f>D157</f>
        <v>1000</v>
      </c>
      <c r="E156" s="335">
        <f>E157</f>
        <v>200</v>
      </c>
      <c r="F156" s="336">
        <f>F157</f>
        <v>200</v>
      </c>
      <c r="G156" s="86"/>
    </row>
    <row r="157" spans="1:7" ht="12" customHeight="1" thickBot="1">
      <c r="A157" s="128"/>
      <c r="B157" s="393" t="s">
        <v>233</v>
      </c>
      <c r="C157" s="394" t="s">
        <v>144</v>
      </c>
      <c r="D157" s="576">
        <v>1000</v>
      </c>
      <c r="E157" s="253">
        <v>200</v>
      </c>
      <c r="F157" s="245">
        <v>200</v>
      </c>
      <c r="G157" s="86"/>
    </row>
    <row r="158" spans="1:7" ht="12" customHeight="1" thickTop="1">
      <c r="A158" s="161"/>
      <c r="B158" s="150"/>
      <c r="C158" s="151"/>
      <c r="D158" s="567"/>
      <c r="E158" s="246"/>
      <c r="F158" s="247"/>
      <c r="G158" s="86"/>
    </row>
    <row r="159" spans="1:7" ht="12" customHeight="1" thickBot="1">
      <c r="A159" s="159"/>
      <c r="B159" s="156"/>
      <c r="C159" s="46"/>
      <c r="D159" s="566"/>
      <c r="E159" s="258"/>
      <c r="F159" s="256"/>
      <c r="G159" s="86"/>
    </row>
    <row r="160" spans="1:7" ht="16.5" thickTop="1">
      <c r="A160" s="290" t="s">
        <v>126</v>
      </c>
      <c r="B160" s="286"/>
      <c r="C160" s="396"/>
      <c r="D160" s="288">
        <f>D162+D167</f>
        <v>5520</v>
      </c>
      <c r="E160" s="288">
        <f>E162+E167</f>
        <v>5840</v>
      </c>
      <c r="F160" s="289">
        <f>F162+F167</f>
        <v>7170</v>
      </c>
      <c r="G160" s="119"/>
    </row>
    <row r="161" spans="1:7" s="416" customFormat="1" ht="12.75" customHeight="1">
      <c r="A161" s="389" t="s">
        <v>250</v>
      </c>
      <c r="B161" s="406">
        <v>630</v>
      </c>
      <c r="C161" s="407" t="s">
        <v>6</v>
      </c>
      <c r="D161" s="408">
        <f>D162+D167</f>
        <v>5520</v>
      </c>
      <c r="E161" s="408">
        <f>E162+E167</f>
        <v>5840</v>
      </c>
      <c r="F161" s="409">
        <f>F162+F167</f>
        <v>7170</v>
      </c>
      <c r="G161" s="415"/>
    </row>
    <row r="162" spans="1:7" ht="12" customHeight="1">
      <c r="A162" s="332" t="s">
        <v>100</v>
      </c>
      <c r="B162" s="427">
        <v>632</v>
      </c>
      <c r="C162" s="338" t="s">
        <v>27</v>
      </c>
      <c r="D162" s="335">
        <f>D163+D164+D165+D166</f>
        <v>3520</v>
      </c>
      <c r="E162" s="335">
        <f>E163+E164+E165+E166</f>
        <v>3840</v>
      </c>
      <c r="F162" s="336">
        <f>F163+F164+F165+F166</f>
        <v>4170</v>
      </c>
      <c r="G162" s="85"/>
    </row>
    <row r="163" spans="1:7" ht="12" customHeight="1">
      <c r="A163" s="30"/>
      <c r="B163" s="392" t="s">
        <v>14</v>
      </c>
      <c r="C163" s="361" t="s">
        <v>127</v>
      </c>
      <c r="D163" s="572">
        <v>2900</v>
      </c>
      <c r="E163" s="185">
        <v>3100</v>
      </c>
      <c r="F163" s="243">
        <v>3300</v>
      </c>
      <c r="G163" s="86"/>
    </row>
    <row r="164" spans="1:7" ht="12" customHeight="1">
      <c r="A164" s="30"/>
      <c r="B164" s="392" t="s">
        <v>216</v>
      </c>
      <c r="C164" s="361" t="s">
        <v>128</v>
      </c>
      <c r="D164" s="572">
        <v>500</v>
      </c>
      <c r="E164" s="185">
        <v>600</v>
      </c>
      <c r="F164" s="254">
        <v>700</v>
      </c>
      <c r="G164" s="123"/>
    </row>
    <row r="165" spans="1:7" ht="12" customHeight="1">
      <c r="A165" s="30"/>
      <c r="B165" s="392" t="s">
        <v>258</v>
      </c>
      <c r="C165" s="361" t="s">
        <v>129</v>
      </c>
      <c r="D165" s="572">
        <v>70</v>
      </c>
      <c r="E165" s="185">
        <v>100</v>
      </c>
      <c r="F165" s="243">
        <v>120</v>
      </c>
      <c r="G165" s="86"/>
    </row>
    <row r="166" spans="1:7" ht="12" customHeight="1">
      <c r="A166" s="30"/>
      <c r="B166" s="392" t="s">
        <v>220</v>
      </c>
      <c r="C166" s="361" t="s">
        <v>130</v>
      </c>
      <c r="D166" s="572">
        <v>50</v>
      </c>
      <c r="E166" s="185">
        <v>40</v>
      </c>
      <c r="F166" s="243">
        <v>50</v>
      </c>
      <c r="G166" s="86"/>
    </row>
    <row r="167" spans="1:7" ht="12" customHeight="1">
      <c r="A167" s="332" t="s">
        <v>100</v>
      </c>
      <c r="B167" s="351">
        <v>633</v>
      </c>
      <c r="C167" s="334" t="s">
        <v>105</v>
      </c>
      <c r="D167" s="335">
        <f>D168</f>
        <v>2000</v>
      </c>
      <c r="E167" s="335">
        <f>E168</f>
        <v>2000</v>
      </c>
      <c r="F167" s="336">
        <f>F168</f>
        <v>3000</v>
      </c>
      <c r="G167" s="86"/>
    </row>
    <row r="168" spans="1:7" ht="12" customHeight="1" thickBot="1">
      <c r="A168" s="128"/>
      <c r="B168" s="401" t="s">
        <v>261</v>
      </c>
      <c r="C168" s="402" t="s">
        <v>131</v>
      </c>
      <c r="D168" s="576">
        <v>2000</v>
      </c>
      <c r="E168" s="253">
        <v>2000</v>
      </c>
      <c r="F168" s="245">
        <v>3000</v>
      </c>
      <c r="G168" s="86"/>
    </row>
    <row r="169" spans="1:7" ht="12" customHeight="1" thickTop="1">
      <c r="A169" s="126"/>
      <c r="B169" s="127"/>
      <c r="C169" s="109"/>
      <c r="D169" s="564"/>
      <c r="E169" s="250"/>
      <c r="F169" s="249"/>
      <c r="G169" s="86"/>
    </row>
    <row r="170" spans="1:7" ht="12" customHeight="1" thickBot="1">
      <c r="A170" s="126"/>
      <c r="B170" s="127"/>
      <c r="C170" s="109"/>
      <c r="D170" s="564"/>
      <c r="E170" s="250"/>
      <c r="F170" s="249"/>
      <c r="G170" s="86"/>
    </row>
    <row r="171" spans="1:7" ht="16.5" thickTop="1">
      <c r="A171" s="290" t="s">
        <v>132</v>
      </c>
      <c r="B171" s="294"/>
      <c r="C171" s="295"/>
      <c r="D171" s="288">
        <f>D173+D175</f>
        <v>660</v>
      </c>
      <c r="E171" s="288">
        <f>E173+E175</f>
        <v>750</v>
      </c>
      <c r="F171" s="289">
        <f>F173+F175</f>
        <v>850</v>
      </c>
      <c r="G171" s="113"/>
    </row>
    <row r="172" spans="1:7" s="419" customFormat="1" ht="13.5" customHeight="1">
      <c r="A172" s="397" t="s">
        <v>250</v>
      </c>
      <c r="B172" s="420">
        <v>630</v>
      </c>
      <c r="C172" s="369" t="s">
        <v>6</v>
      </c>
      <c r="D172" s="408">
        <f>D173+D175</f>
        <v>660</v>
      </c>
      <c r="E172" s="408">
        <f>E173+E175</f>
        <v>750</v>
      </c>
      <c r="F172" s="409">
        <f>F173+F175</f>
        <v>850</v>
      </c>
      <c r="G172" s="418"/>
    </row>
    <row r="173" spans="1:7" ht="12" customHeight="1">
      <c r="A173" s="332" t="s">
        <v>100</v>
      </c>
      <c r="B173" s="351">
        <v>633</v>
      </c>
      <c r="C173" s="334" t="s">
        <v>64</v>
      </c>
      <c r="D173" s="335">
        <f>D174</f>
        <v>300</v>
      </c>
      <c r="E173" s="335">
        <f>E174</f>
        <v>350</v>
      </c>
      <c r="F173" s="336">
        <f>F174</f>
        <v>400</v>
      </c>
      <c r="G173" s="79"/>
    </row>
    <row r="174" spans="1:7" ht="12" customHeight="1">
      <c r="A174" s="28" t="s">
        <v>100</v>
      </c>
      <c r="B174" s="403" t="s">
        <v>226</v>
      </c>
      <c r="C174" s="362" t="s">
        <v>299</v>
      </c>
      <c r="D174" s="572">
        <v>300</v>
      </c>
      <c r="E174" s="185">
        <v>350</v>
      </c>
      <c r="F174" s="254">
        <v>400</v>
      </c>
      <c r="G174" s="111"/>
    </row>
    <row r="175" spans="1:7" ht="12" customHeight="1">
      <c r="A175" s="429" t="s">
        <v>100</v>
      </c>
      <c r="B175" s="351">
        <v>637</v>
      </c>
      <c r="C175" s="338" t="s">
        <v>63</v>
      </c>
      <c r="D175" s="335">
        <f>D176</f>
        <v>360</v>
      </c>
      <c r="E175" s="335">
        <f>E176</f>
        <v>400</v>
      </c>
      <c r="F175" s="336">
        <f>F176</f>
        <v>450</v>
      </c>
      <c r="G175" s="110"/>
    </row>
    <row r="176" spans="1:7" ht="12" customHeight="1" thickBot="1">
      <c r="A176" s="456"/>
      <c r="B176" s="401" t="s">
        <v>262</v>
      </c>
      <c r="C176" s="395" t="s">
        <v>106</v>
      </c>
      <c r="D176" s="576">
        <v>360</v>
      </c>
      <c r="E176" s="253">
        <v>400</v>
      </c>
      <c r="F176" s="245">
        <v>450</v>
      </c>
      <c r="G176" s="79"/>
    </row>
    <row r="177" spans="1:7" ht="12" customHeight="1" thickTop="1">
      <c r="A177" s="162"/>
      <c r="B177" s="153"/>
      <c r="C177" s="154"/>
      <c r="D177" s="567"/>
      <c r="E177" s="246"/>
      <c r="F177" s="247"/>
      <c r="G177" s="86"/>
    </row>
    <row r="178" spans="1:7" ht="12" customHeight="1" thickBot="1">
      <c r="A178" s="163"/>
      <c r="B178" s="164"/>
      <c r="C178" s="165"/>
      <c r="D178" s="566"/>
      <c r="E178" s="255"/>
      <c r="F178" s="256"/>
      <c r="G178" s="86"/>
    </row>
    <row r="179" spans="1:7" ht="16.5" thickTop="1">
      <c r="A179" s="290" t="s">
        <v>150</v>
      </c>
      <c r="B179" s="457"/>
      <c r="C179" s="458"/>
      <c r="D179" s="288">
        <f>D180</f>
        <v>2300</v>
      </c>
      <c r="E179" s="288">
        <f>E180</f>
        <v>2500</v>
      </c>
      <c r="F179" s="289">
        <f>F180</f>
        <v>2800</v>
      </c>
      <c r="G179" s="113"/>
    </row>
    <row r="180" spans="1:7" ht="12" customHeight="1">
      <c r="A180" s="327" t="s">
        <v>250</v>
      </c>
      <c r="B180" s="350">
        <v>633</v>
      </c>
      <c r="C180" s="322" t="s">
        <v>28</v>
      </c>
      <c r="D180" s="323">
        <f>D181+D182</f>
        <v>2300</v>
      </c>
      <c r="E180" s="323">
        <f>E181+E182</f>
        <v>2500</v>
      </c>
      <c r="F180" s="324">
        <f>F181+F182</f>
        <v>2800</v>
      </c>
      <c r="G180" s="110"/>
    </row>
    <row r="181" spans="1:7" ht="12" customHeight="1">
      <c r="A181" s="530"/>
      <c r="B181" s="531" t="s">
        <v>224</v>
      </c>
      <c r="C181" s="405" t="s">
        <v>50</v>
      </c>
      <c r="D181" s="264">
        <v>1500</v>
      </c>
      <c r="E181" s="186">
        <v>1700</v>
      </c>
      <c r="F181" s="259">
        <v>2000</v>
      </c>
      <c r="G181" s="79"/>
    </row>
    <row r="182" spans="1:7" ht="12" customHeight="1" thickBot="1">
      <c r="A182" s="537"/>
      <c r="B182" s="464" t="s">
        <v>252</v>
      </c>
      <c r="C182" s="532" t="s">
        <v>289</v>
      </c>
      <c r="D182" s="580">
        <v>800</v>
      </c>
      <c r="E182" s="533">
        <v>800</v>
      </c>
      <c r="F182" s="245">
        <v>800</v>
      </c>
      <c r="G182" s="86"/>
    </row>
    <row r="183" spans="1:7" ht="12" customHeight="1" thickTop="1">
      <c r="A183" s="126"/>
      <c r="B183" s="127"/>
      <c r="C183" s="155"/>
      <c r="D183" s="564"/>
      <c r="E183" s="248"/>
      <c r="F183" s="249"/>
      <c r="G183" s="86"/>
    </row>
    <row r="184" spans="1:7" ht="12" customHeight="1" thickBot="1">
      <c r="A184" s="159"/>
      <c r="B184" s="160"/>
      <c r="C184" s="167"/>
      <c r="D184" s="566"/>
      <c r="E184" s="255"/>
      <c r="F184" s="256"/>
      <c r="G184" s="86"/>
    </row>
    <row r="185" spans="1:7" ht="16.5" thickTop="1">
      <c r="A185" s="282" t="s">
        <v>133</v>
      </c>
      <c r="B185" s="296"/>
      <c r="C185" s="283"/>
      <c r="D185" s="284">
        <f t="shared" ref="D185:F186" si="5">D186</f>
        <v>3000</v>
      </c>
      <c r="E185" s="284">
        <f t="shared" si="5"/>
        <v>2000</v>
      </c>
      <c r="F185" s="289">
        <f t="shared" si="5"/>
        <v>3000</v>
      </c>
      <c r="G185" s="113"/>
    </row>
    <row r="186" spans="1:7" ht="12" customHeight="1">
      <c r="A186" s="327" t="s">
        <v>250</v>
      </c>
      <c r="B186" s="325">
        <v>635</v>
      </c>
      <c r="C186" s="322" t="s">
        <v>134</v>
      </c>
      <c r="D186" s="323">
        <f t="shared" si="5"/>
        <v>3000</v>
      </c>
      <c r="E186" s="323">
        <f t="shared" si="5"/>
        <v>2000</v>
      </c>
      <c r="F186" s="324">
        <f t="shared" si="5"/>
        <v>3000</v>
      </c>
      <c r="G186" s="110"/>
    </row>
    <row r="187" spans="1:7" ht="12" customHeight="1" thickBot="1">
      <c r="A187" s="166"/>
      <c r="B187" s="401" t="s">
        <v>233</v>
      </c>
      <c r="C187" s="395" t="s">
        <v>109</v>
      </c>
      <c r="D187" s="264">
        <v>3000</v>
      </c>
      <c r="E187" s="186">
        <v>2000</v>
      </c>
      <c r="F187" s="245">
        <v>3000</v>
      </c>
      <c r="G187" s="79"/>
    </row>
    <row r="188" spans="1:7" ht="21.75" customHeight="1" thickTop="1" thickBot="1">
      <c r="A188" s="161"/>
      <c r="B188" s="153"/>
      <c r="C188" s="154"/>
      <c r="D188" s="567"/>
      <c r="E188" s="246"/>
      <c r="F188" s="247"/>
      <c r="G188" s="86"/>
    </row>
    <row r="189" spans="1:7" ht="16.5" thickTop="1">
      <c r="A189" s="290" t="s">
        <v>90</v>
      </c>
      <c r="B189" s="559"/>
      <c r="C189" s="455"/>
      <c r="D189" s="288">
        <f>D190+D194</f>
        <v>4400</v>
      </c>
      <c r="E189" s="560">
        <f>E190+E194</f>
        <v>3270</v>
      </c>
      <c r="F189" s="289">
        <f>F190+F194</f>
        <v>4380</v>
      </c>
      <c r="G189" s="113"/>
    </row>
    <row r="190" spans="1:7" ht="12" customHeight="1">
      <c r="A190" s="327" t="s">
        <v>250</v>
      </c>
      <c r="B190" s="350">
        <v>632</v>
      </c>
      <c r="C190" s="322" t="s">
        <v>27</v>
      </c>
      <c r="D190" s="323">
        <f>D191+D192+D193</f>
        <v>3700</v>
      </c>
      <c r="E190" s="323">
        <f>E191+E192+E193</f>
        <v>2770</v>
      </c>
      <c r="F190" s="324">
        <f>F191+F192+F193</f>
        <v>3880</v>
      </c>
      <c r="G190" s="110"/>
    </row>
    <row r="191" spans="1:7" ht="12" customHeight="1" outlineLevel="1">
      <c r="A191" s="27"/>
      <c r="B191" s="392" t="s">
        <v>14</v>
      </c>
      <c r="C191" s="361" t="s">
        <v>47</v>
      </c>
      <c r="D191" s="263">
        <v>650</v>
      </c>
      <c r="E191" s="185">
        <v>700</v>
      </c>
      <c r="F191" s="243">
        <v>800</v>
      </c>
      <c r="G191" s="79"/>
    </row>
    <row r="192" spans="1:7" ht="12" customHeight="1" outlineLevel="1">
      <c r="A192" s="27"/>
      <c r="B192" s="392">
        <v>632002</v>
      </c>
      <c r="C192" s="361" t="s">
        <v>48</v>
      </c>
      <c r="D192" s="263">
        <v>50</v>
      </c>
      <c r="E192" s="185">
        <v>70</v>
      </c>
      <c r="F192" s="243">
        <v>80</v>
      </c>
      <c r="G192" s="79"/>
    </row>
    <row r="193" spans="1:7" ht="12" customHeight="1" outlineLevel="1">
      <c r="A193" s="507"/>
      <c r="B193" s="388" t="s">
        <v>224</v>
      </c>
      <c r="C193" s="16" t="s">
        <v>286</v>
      </c>
      <c r="D193" s="263">
        <v>3000</v>
      </c>
      <c r="E193" s="185">
        <v>2000</v>
      </c>
      <c r="F193" s="243">
        <v>3000</v>
      </c>
      <c r="G193" s="79"/>
    </row>
    <row r="194" spans="1:7" ht="12" customHeight="1">
      <c r="A194" s="342" t="s">
        <v>250</v>
      </c>
      <c r="B194" s="350">
        <v>642</v>
      </c>
      <c r="C194" s="322" t="s">
        <v>103</v>
      </c>
      <c r="D194" s="323">
        <f>D195</f>
        <v>700</v>
      </c>
      <c r="E194" s="323">
        <f>E195</f>
        <v>500</v>
      </c>
      <c r="F194" s="324">
        <f>F195</f>
        <v>500</v>
      </c>
      <c r="G194" s="110"/>
    </row>
    <row r="195" spans="1:7" ht="12" customHeight="1" thickBot="1">
      <c r="A195" s="149"/>
      <c r="B195" s="404" t="s">
        <v>264</v>
      </c>
      <c r="C195" s="405" t="s">
        <v>135</v>
      </c>
      <c r="D195" s="264">
        <v>700</v>
      </c>
      <c r="E195" s="186">
        <v>500</v>
      </c>
      <c r="F195" s="245">
        <v>500</v>
      </c>
      <c r="G195" s="79"/>
    </row>
    <row r="196" spans="1:7" ht="12" customHeight="1" thickTop="1">
      <c r="A196" s="87"/>
      <c r="B196" s="538"/>
      <c r="C196" s="154"/>
      <c r="D196" s="567"/>
      <c r="E196" s="246"/>
      <c r="F196" s="247"/>
      <c r="G196" s="86"/>
    </row>
    <row r="197" spans="1:7" ht="12" customHeight="1" thickBot="1">
      <c r="A197" s="1"/>
      <c r="B197" s="539"/>
      <c r="C197" s="165"/>
      <c r="D197" s="568"/>
      <c r="E197" s="258"/>
      <c r="F197" s="256"/>
      <c r="G197" s="86"/>
    </row>
    <row r="198" spans="1:7" ht="16.5" thickTop="1">
      <c r="A198" s="290" t="s">
        <v>136</v>
      </c>
      <c r="B198" s="297"/>
      <c r="C198" s="291"/>
      <c r="D198" s="288">
        <f>D199+D202+D205+D214</f>
        <v>62210</v>
      </c>
      <c r="E198" s="288">
        <f>E199+E202+E205+E214</f>
        <v>58480</v>
      </c>
      <c r="F198" s="289">
        <f>F199+F202+F205+F214</f>
        <v>59770</v>
      </c>
      <c r="G198" s="113"/>
    </row>
    <row r="199" spans="1:7" ht="12" customHeight="1">
      <c r="A199" s="342" t="s">
        <v>247</v>
      </c>
      <c r="B199" s="353">
        <v>630</v>
      </c>
      <c r="C199" s="346" t="s">
        <v>6</v>
      </c>
      <c r="D199" s="344">
        <f t="shared" ref="D199:F200" si="6">D200</f>
        <v>1000</v>
      </c>
      <c r="E199" s="344">
        <f t="shared" si="6"/>
        <v>1200</v>
      </c>
      <c r="F199" s="341">
        <f t="shared" si="6"/>
        <v>1200</v>
      </c>
      <c r="G199" s="113"/>
    </row>
    <row r="200" spans="1:7" ht="12" customHeight="1">
      <c r="A200" s="332"/>
      <c r="B200" s="351">
        <v>633</v>
      </c>
      <c r="C200" s="334" t="s">
        <v>64</v>
      </c>
      <c r="D200" s="335">
        <f t="shared" si="6"/>
        <v>1000</v>
      </c>
      <c r="E200" s="335">
        <f t="shared" si="6"/>
        <v>1200</v>
      </c>
      <c r="F200" s="336">
        <f t="shared" si="6"/>
        <v>1200</v>
      </c>
      <c r="G200" s="113"/>
    </row>
    <row r="201" spans="1:7" ht="12" customHeight="1">
      <c r="A201" s="73"/>
      <c r="B201" s="352">
        <v>633006</v>
      </c>
      <c r="C201" s="42" t="s">
        <v>50</v>
      </c>
      <c r="D201" s="572">
        <v>1000</v>
      </c>
      <c r="E201" s="185">
        <v>1200</v>
      </c>
      <c r="F201" s="254">
        <v>1200</v>
      </c>
      <c r="G201" s="113"/>
    </row>
    <row r="202" spans="1:7" ht="12" customHeight="1">
      <c r="A202" s="342" t="s">
        <v>250</v>
      </c>
      <c r="B202" s="353">
        <v>610</v>
      </c>
      <c r="C202" s="343" t="s">
        <v>35</v>
      </c>
      <c r="D202" s="344">
        <f>D203+D204</f>
        <v>39000</v>
      </c>
      <c r="E202" s="344">
        <f>E203+E204</f>
        <v>35500</v>
      </c>
      <c r="F202" s="341">
        <f>F203+F204</f>
        <v>36000</v>
      </c>
      <c r="G202" s="110"/>
    </row>
    <row r="203" spans="1:7" ht="12" customHeight="1">
      <c r="A203" s="73"/>
      <c r="B203" s="392">
        <v>611</v>
      </c>
      <c r="C203" s="361" t="s">
        <v>36</v>
      </c>
      <c r="D203" s="572">
        <v>32000</v>
      </c>
      <c r="E203" s="185">
        <v>32000</v>
      </c>
      <c r="F203" s="243">
        <v>32000</v>
      </c>
      <c r="G203" s="79"/>
    </row>
    <row r="204" spans="1:7" ht="12" customHeight="1">
      <c r="A204" s="73"/>
      <c r="B204" s="392">
        <v>612</v>
      </c>
      <c r="C204" s="361" t="s">
        <v>37</v>
      </c>
      <c r="D204" s="572">
        <v>7000</v>
      </c>
      <c r="E204" s="185">
        <v>3500</v>
      </c>
      <c r="F204" s="243">
        <v>4000</v>
      </c>
      <c r="G204" s="79"/>
    </row>
    <row r="205" spans="1:7" ht="12" customHeight="1">
      <c r="A205" s="342" t="s">
        <v>250</v>
      </c>
      <c r="B205" s="353">
        <v>620</v>
      </c>
      <c r="C205" s="345" t="s">
        <v>31</v>
      </c>
      <c r="D205" s="344">
        <f>D206+D207+D208+D209+D210+D211+D212+D213</f>
        <v>13710</v>
      </c>
      <c r="E205" s="344">
        <f>E206+E207+E208+E209+E210+E211+E212+E213</f>
        <v>13350</v>
      </c>
      <c r="F205" s="341">
        <f>F206+F207+F208+F209+F210+F211+F212+F213</f>
        <v>13450</v>
      </c>
      <c r="G205" s="110"/>
    </row>
    <row r="206" spans="1:7" ht="12" customHeight="1">
      <c r="A206" s="73"/>
      <c r="B206" s="403">
        <v>621</v>
      </c>
      <c r="C206" s="362" t="s">
        <v>148</v>
      </c>
      <c r="D206" s="573">
        <v>2500</v>
      </c>
      <c r="E206" s="251">
        <v>2500</v>
      </c>
      <c r="F206" s="252">
        <v>2500</v>
      </c>
      <c r="G206" s="110"/>
    </row>
    <row r="207" spans="1:7" ht="12" customHeight="1">
      <c r="A207" s="73"/>
      <c r="B207" s="392">
        <v>623</v>
      </c>
      <c r="C207" s="361" t="s">
        <v>39</v>
      </c>
      <c r="D207" s="573">
        <v>1400</v>
      </c>
      <c r="E207" s="251">
        <v>1500</v>
      </c>
      <c r="F207" s="252">
        <v>1500</v>
      </c>
      <c r="G207" s="111"/>
    </row>
    <row r="208" spans="1:7" ht="12" customHeight="1">
      <c r="A208" s="73"/>
      <c r="B208" s="392" t="s">
        <v>4</v>
      </c>
      <c r="C208" s="361" t="s">
        <v>40</v>
      </c>
      <c r="D208" s="573">
        <v>550</v>
      </c>
      <c r="E208" s="251">
        <v>450</v>
      </c>
      <c r="F208" s="252">
        <v>500</v>
      </c>
      <c r="G208" s="111"/>
    </row>
    <row r="209" spans="1:7" ht="12" customHeight="1">
      <c r="A209" s="73"/>
      <c r="B209" s="392" t="s">
        <v>5</v>
      </c>
      <c r="C209" s="361" t="s">
        <v>41</v>
      </c>
      <c r="D209" s="573">
        <v>5500</v>
      </c>
      <c r="E209" s="251">
        <v>5000</v>
      </c>
      <c r="F209" s="252">
        <v>5000</v>
      </c>
      <c r="G209" s="111"/>
    </row>
    <row r="210" spans="1:7" ht="12" customHeight="1">
      <c r="A210" s="73"/>
      <c r="B210" s="392" t="s">
        <v>210</v>
      </c>
      <c r="C210" s="361" t="s">
        <v>42</v>
      </c>
      <c r="D210" s="573">
        <v>300</v>
      </c>
      <c r="E210" s="251">
        <v>300</v>
      </c>
      <c r="F210" s="252">
        <v>350</v>
      </c>
      <c r="G210" s="111"/>
    </row>
    <row r="211" spans="1:7" ht="12" customHeight="1">
      <c r="A211" s="73"/>
      <c r="B211" s="392" t="s">
        <v>211</v>
      </c>
      <c r="C211" s="361" t="s">
        <v>43</v>
      </c>
      <c r="D211" s="573">
        <v>1170</v>
      </c>
      <c r="E211" s="251">
        <v>1200</v>
      </c>
      <c r="F211" s="252">
        <v>1200</v>
      </c>
      <c r="G211" s="111"/>
    </row>
    <row r="212" spans="1:7" ht="12" customHeight="1">
      <c r="A212" s="73"/>
      <c r="B212" s="392" t="s">
        <v>212</v>
      </c>
      <c r="C212" s="361" t="s">
        <v>44</v>
      </c>
      <c r="D212" s="573">
        <v>390</v>
      </c>
      <c r="E212" s="251">
        <v>400</v>
      </c>
      <c r="F212" s="252">
        <v>400</v>
      </c>
      <c r="G212" s="111"/>
    </row>
    <row r="213" spans="1:7" ht="12" customHeight="1">
      <c r="A213" s="73"/>
      <c r="B213" s="392" t="s">
        <v>213</v>
      </c>
      <c r="C213" s="361" t="s">
        <v>45</v>
      </c>
      <c r="D213" s="573">
        <v>1900</v>
      </c>
      <c r="E213" s="251">
        <v>2000</v>
      </c>
      <c r="F213" s="252">
        <v>2000</v>
      </c>
      <c r="G213" s="111"/>
    </row>
    <row r="214" spans="1:7" ht="12" customHeight="1">
      <c r="A214" s="342" t="s">
        <v>250</v>
      </c>
      <c r="B214" s="353">
        <v>630</v>
      </c>
      <c r="C214" s="346" t="s">
        <v>6</v>
      </c>
      <c r="D214" s="344">
        <f>D215+D217+D222+D226+D228</f>
        <v>8500</v>
      </c>
      <c r="E214" s="344">
        <f>E215+E217+E222+E226+E228</f>
        <v>8430</v>
      </c>
      <c r="F214" s="341">
        <f>F215+F217+F222+F226+F228</f>
        <v>9120</v>
      </c>
      <c r="G214" s="110"/>
    </row>
    <row r="215" spans="1:7" ht="12" customHeight="1">
      <c r="A215" s="332" t="s">
        <v>32</v>
      </c>
      <c r="B215" s="351">
        <v>631</v>
      </c>
      <c r="C215" s="334" t="s">
        <v>26</v>
      </c>
      <c r="D215" s="335">
        <f>D216</f>
        <v>40</v>
      </c>
      <c r="E215" s="335">
        <f>E216</f>
        <v>100</v>
      </c>
      <c r="F215" s="336">
        <f>F216</f>
        <v>100</v>
      </c>
      <c r="G215" s="112"/>
    </row>
    <row r="216" spans="1:7" ht="12" customHeight="1">
      <c r="A216" s="27"/>
      <c r="B216" s="403" t="s">
        <v>7</v>
      </c>
      <c r="C216" s="362" t="s">
        <v>121</v>
      </c>
      <c r="D216" s="572">
        <v>40</v>
      </c>
      <c r="E216" s="185">
        <v>100</v>
      </c>
      <c r="F216" s="243">
        <v>100</v>
      </c>
      <c r="G216" s="79"/>
    </row>
    <row r="217" spans="1:7" ht="12" customHeight="1">
      <c r="A217" s="337"/>
      <c r="B217" s="351">
        <v>632</v>
      </c>
      <c r="C217" s="338" t="s">
        <v>27</v>
      </c>
      <c r="D217" s="335">
        <f>D218+D219+D220+D221</f>
        <v>3490</v>
      </c>
      <c r="E217" s="335">
        <f>E218+E219+E220+E221</f>
        <v>3820</v>
      </c>
      <c r="F217" s="336">
        <f>F218+F219+F220+F221</f>
        <v>4410</v>
      </c>
      <c r="G217" s="112"/>
    </row>
    <row r="218" spans="1:7" ht="12" customHeight="1">
      <c r="A218" s="27"/>
      <c r="B218" s="403" t="s">
        <v>14</v>
      </c>
      <c r="C218" s="362" t="s">
        <v>47</v>
      </c>
      <c r="D218" s="572">
        <v>2900</v>
      </c>
      <c r="E218" s="185">
        <v>3200</v>
      </c>
      <c r="F218" s="243">
        <v>3700</v>
      </c>
      <c r="G218" s="79"/>
    </row>
    <row r="219" spans="1:7" ht="12" customHeight="1">
      <c r="A219" s="27"/>
      <c r="B219" s="403" t="s">
        <v>258</v>
      </c>
      <c r="C219" s="362" t="s">
        <v>48</v>
      </c>
      <c r="D219" s="572">
        <v>400</v>
      </c>
      <c r="E219" s="185">
        <v>450</v>
      </c>
      <c r="F219" s="243">
        <v>500</v>
      </c>
      <c r="G219" s="79"/>
    </row>
    <row r="220" spans="1:7" ht="12" customHeight="1">
      <c r="A220" s="27"/>
      <c r="B220" s="403" t="s">
        <v>263</v>
      </c>
      <c r="C220" s="362" t="s">
        <v>294</v>
      </c>
      <c r="D220" s="572">
        <v>60</v>
      </c>
      <c r="E220" s="185">
        <v>40</v>
      </c>
      <c r="F220" s="243">
        <v>60</v>
      </c>
      <c r="G220" s="79"/>
    </row>
    <row r="221" spans="1:7" ht="12" customHeight="1">
      <c r="A221" s="27"/>
      <c r="B221" s="535">
        <v>632005</v>
      </c>
      <c r="C221" s="42" t="s">
        <v>292</v>
      </c>
      <c r="D221" s="572">
        <v>130</v>
      </c>
      <c r="E221" s="185">
        <v>130</v>
      </c>
      <c r="F221" s="243">
        <v>150</v>
      </c>
      <c r="G221" s="79"/>
    </row>
    <row r="222" spans="1:7" ht="12" customHeight="1">
      <c r="A222" s="337"/>
      <c r="B222" s="351">
        <v>633</v>
      </c>
      <c r="C222" s="334" t="s">
        <v>28</v>
      </c>
      <c r="D222" s="335">
        <f>D223+D224+D225</f>
        <v>1000</v>
      </c>
      <c r="E222" s="335">
        <f>E223+E224+E225</f>
        <v>1550</v>
      </c>
      <c r="F222" s="336">
        <f>F223+F224+F225</f>
        <v>2060</v>
      </c>
      <c r="G222" s="112"/>
    </row>
    <row r="223" spans="1:7" ht="12" customHeight="1">
      <c r="A223" s="73"/>
      <c r="B223" s="403" t="s">
        <v>224</v>
      </c>
      <c r="C223" s="362" t="s">
        <v>50</v>
      </c>
      <c r="D223" s="572">
        <v>700</v>
      </c>
      <c r="E223" s="185">
        <v>1200</v>
      </c>
      <c r="F223" s="243">
        <v>1700</v>
      </c>
      <c r="G223" s="79"/>
    </row>
    <row r="224" spans="1:7" ht="12" customHeight="1">
      <c r="A224" s="73"/>
      <c r="B224" s="403" t="s">
        <v>226</v>
      </c>
      <c r="C224" s="362" t="s">
        <v>51</v>
      </c>
      <c r="D224" s="572">
        <v>200</v>
      </c>
      <c r="E224" s="185">
        <v>200</v>
      </c>
      <c r="F224" s="243">
        <v>200</v>
      </c>
      <c r="G224" s="79"/>
    </row>
    <row r="225" spans="1:7" ht="12" customHeight="1">
      <c r="A225" s="73"/>
      <c r="B225" s="403" t="s">
        <v>227</v>
      </c>
      <c r="C225" s="362" t="s">
        <v>265</v>
      </c>
      <c r="D225" s="572">
        <v>100</v>
      </c>
      <c r="E225" s="185">
        <v>150</v>
      </c>
      <c r="F225" s="243">
        <v>160</v>
      </c>
      <c r="G225" s="79"/>
    </row>
    <row r="226" spans="1:7" ht="12" customHeight="1">
      <c r="A226" s="347"/>
      <c r="B226" s="351">
        <v>635</v>
      </c>
      <c r="C226" s="338" t="s">
        <v>303</v>
      </c>
      <c r="D226" s="335">
        <f>D227</f>
        <v>2700</v>
      </c>
      <c r="E226" s="335">
        <f>E227</f>
        <v>2000</v>
      </c>
      <c r="F226" s="336">
        <f>F227</f>
        <v>1500</v>
      </c>
      <c r="G226" s="79"/>
    </row>
    <row r="227" spans="1:7" ht="12" customHeight="1">
      <c r="A227" s="556"/>
      <c r="B227" s="535">
        <v>635006</v>
      </c>
      <c r="C227" s="362" t="s">
        <v>304</v>
      </c>
      <c r="D227" s="572">
        <v>2700</v>
      </c>
      <c r="E227" s="185">
        <v>2000</v>
      </c>
      <c r="F227" s="243">
        <v>1500</v>
      </c>
      <c r="G227" s="79"/>
    </row>
    <row r="228" spans="1:7" ht="12" customHeight="1">
      <c r="A228" s="347"/>
      <c r="B228" s="351">
        <v>637</v>
      </c>
      <c r="C228" s="338" t="s">
        <v>30</v>
      </c>
      <c r="D228" s="335">
        <f>D229+D230+D231</f>
        <v>1270</v>
      </c>
      <c r="E228" s="335">
        <f>E229+E230+E231</f>
        <v>960</v>
      </c>
      <c r="F228" s="336">
        <f>F229+F230+F231</f>
        <v>1050</v>
      </c>
      <c r="G228" s="112"/>
    </row>
    <row r="229" spans="1:7" ht="12" customHeight="1">
      <c r="A229" s="73"/>
      <c r="B229" s="392" t="s">
        <v>237</v>
      </c>
      <c r="C229" s="361" t="s">
        <v>60</v>
      </c>
      <c r="D229" s="572">
        <v>750</v>
      </c>
      <c r="E229" s="185">
        <v>650</v>
      </c>
      <c r="F229" s="243">
        <v>700</v>
      </c>
      <c r="G229" s="79"/>
    </row>
    <row r="230" spans="1:7" ht="12" customHeight="1">
      <c r="A230" s="147"/>
      <c r="B230" s="431" t="s">
        <v>238</v>
      </c>
      <c r="C230" s="432" t="s">
        <v>146</v>
      </c>
      <c r="D230" s="581">
        <v>130</v>
      </c>
      <c r="E230" s="186">
        <v>130</v>
      </c>
      <c r="F230" s="259">
        <v>150</v>
      </c>
      <c r="G230" s="79"/>
    </row>
    <row r="231" spans="1:7" ht="12" customHeight="1" thickBot="1">
      <c r="A231" s="125"/>
      <c r="B231" s="393" t="s">
        <v>239</v>
      </c>
      <c r="C231" s="394" t="s">
        <v>62</v>
      </c>
      <c r="D231" s="576">
        <v>390</v>
      </c>
      <c r="E231" s="253">
        <v>180</v>
      </c>
      <c r="F231" s="245">
        <v>200</v>
      </c>
      <c r="G231" s="79"/>
    </row>
    <row r="232" spans="1:7" ht="12" customHeight="1" thickTop="1">
      <c r="A232" s="84"/>
      <c r="B232" s="381"/>
      <c r="C232" s="23"/>
      <c r="D232" s="564"/>
      <c r="E232" s="248"/>
      <c r="F232" s="249"/>
      <c r="G232" s="86"/>
    </row>
    <row r="233" spans="1:7" ht="12" customHeight="1">
      <c r="A233" s="84"/>
      <c r="B233" s="381"/>
      <c r="C233" s="23"/>
      <c r="D233" s="564"/>
      <c r="E233" s="248"/>
      <c r="F233" s="249"/>
      <c r="G233" s="86"/>
    </row>
    <row r="234" spans="1:7" ht="6.75" customHeight="1" thickBot="1">
      <c r="A234" s="84"/>
      <c r="B234" s="22"/>
      <c r="C234" s="23"/>
      <c r="D234" s="563"/>
      <c r="E234" s="250"/>
      <c r="F234" s="249"/>
      <c r="G234" s="86"/>
    </row>
    <row r="235" spans="1:7" ht="16.5" thickTop="1">
      <c r="A235" s="290" t="s">
        <v>107</v>
      </c>
      <c r="B235" s="297"/>
      <c r="C235" s="291"/>
      <c r="D235" s="288">
        <f>D236+D240+D250</f>
        <v>79590</v>
      </c>
      <c r="E235" s="288">
        <f>E236+E240+E250</f>
        <v>83100</v>
      </c>
      <c r="F235" s="289">
        <f>F236+F240+F250</f>
        <v>85250</v>
      </c>
      <c r="G235" s="113"/>
    </row>
    <row r="236" spans="1:7" ht="12" customHeight="1">
      <c r="A236" s="342" t="s">
        <v>247</v>
      </c>
      <c r="B236" s="353">
        <v>610</v>
      </c>
      <c r="C236" s="343" t="s">
        <v>35</v>
      </c>
      <c r="D236" s="344">
        <f>D237+D238+D239</f>
        <v>50500</v>
      </c>
      <c r="E236" s="344">
        <f>E237+E238+E239</f>
        <v>51300</v>
      </c>
      <c r="F236" s="341">
        <f>F237+F238+F239</f>
        <v>51800</v>
      </c>
      <c r="G236" s="110"/>
    </row>
    <row r="237" spans="1:7" ht="12" customHeight="1">
      <c r="A237" s="73"/>
      <c r="B237" s="392">
        <v>611</v>
      </c>
      <c r="C237" s="361" t="s">
        <v>36</v>
      </c>
      <c r="D237" s="572">
        <v>43000</v>
      </c>
      <c r="E237" s="185">
        <v>43000</v>
      </c>
      <c r="F237" s="542">
        <v>43000</v>
      </c>
      <c r="G237" s="79"/>
    </row>
    <row r="238" spans="1:7" ht="12" customHeight="1">
      <c r="A238" s="654" t="s">
        <v>250</v>
      </c>
      <c r="B238" s="392">
        <v>612</v>
      </c>
      <c r="C238" s="361" t="s">
        <v>37</v>
      </c>
      <c r="D238" s="572">
        <v>7000</v>
      </c>
      <c r="E238" s="185">
        <v>7500</v>
      </c>
      <c r="F238" s="542">
        <v>8000</v>
      </c>
      <c r="G238" s="79"/>
    </row>
    <row r="239" spans="1:7" ht="12" customHeight="1">
      <c r="A239" s="654" t="s">
        <v>247</v>
      </c>
      <c r="B239" s="392" t="s">
        <v>266</v>
      </c>
      <c r="C239" s="361" t="s">
        <v>138</v>
      </c>
      <c r="D239" s="572">
        <v>500</v>
      </c>
      <c r="E239" s="185">
        <v>800</v>
      </c>
      <c r="F239" s="542">
        <v>800</v>
      </c>
      <c r="G239" s="79"/>
    </row>
    <row r="240" spans="1:7" ht="12" customHeight="1">
      <c r="A240" s="342" t="s">
        <v>247</v>
      </c>
      <c r="B240" s="353">
        <v>620</v>
      </c>
      <c r="C240" s="345" t="s">
        <v>31</v>
      </c>
      <c r="D240" s="344">
        <f>D241+D242+D243+D244+D245+D246+D247+D248+D249</f>
        <v>17000</v>
      </c>
      <c r="E240" s="344">
        <f>E241+E242+E243+E244+E245+E246+E247+E248+E249</f>
        <v>19000</v>
      </c>
      <c r="F240" s="341">
        <f>F241+F242+F243+F244+F245+F246+F247+F248+F249</f>
        <v>20000</v>
      </c>
      <c r="G240" s="110"/>
    </row>
    <row r="241" spans="1:7" ht="12" customHeight="1">
      <c r="A241" s="73"/>
      <c r="B241" s="392">
        <v>621</v>
      </c>
      <c r="C241" s="361" t="s">
        <v>38</v>
      </c>
      <c r="D241" s="573">
        <v>3000</v>
      </c>
      <c r="E241" s="251">
        <v>3500</v>
      </c>
      <c r="F241" s="543">
        <v>4000</v>
      </c>
      <c r="G241" s="111"/>
    </row>
    <row r="242" spans="1:7" ht="12" customHeight="1">
      <c r="A242" s="73"/>
      <c r="B242" s="392">
        <v>623</v>
      </c>
      <c r="C242" s="361" t="s">
        <v>39</v>
      </c>
      <c r="D242" s="573">
        <v>1500</v>
      </c>
      <c r="E242" s="251">
        <v>1450</v>
      </c>
      <c r="F242" s="543">
        <v>1600</v>
      </c>
      <c r="G242" s="111"/>
    </row>
    <row r="243" spans="1:7" ht="12" customHeight="1">
      <c r="A243" s="73"/>
      <c r="B243" s="392" t="s">
        <v>4</v>
      </c>
      <c r="C243" s="361" t="s">
        <v>40</v>
      </c>
      <c r="D243" s="573">
        <v>700</v>
      </c>
      <c r="E243" s="251">
        <v>800</v>
      </c>
      <c r="F243" s="543">
        <v>800</v>
      </c>
      <c r="G243" s="111"/>
    </row>
    <row r="244" spans="1:7" ht="12" customHeight="1">
      <c r="A244" s="73"/>
      <c r="B244" s="392" t="s">
        <v>5</v>
      </c>
      <c r="C244" s="361" t="s">
        <v>41</v>
      </c>
      <c r="D244" s="573">
        <v>7000</v>
      </c>
      <c r="E244" s="251">
        <v>7500</v>
      </c>
      <c r="F244" s="543">
        <v>7500</v>
      </c>
      <c r="G244" s="111"/>
    </row>
    <row r="245" spans="1:7" ht="12" customHeight="1">
      <c r="A245" s="73"/>
      <c r="B245" s="392" t="s">
        <v>210</v>
      </c>
      <c r="C245" s="361" t="s">
        <v>42</v>
      </c>
      <c r="D245" s="573">
        <v>400</v>
      </c>
      <c r="E245" s="251">
        <v>450</v>
      </c>
      <c r="F245" s="543">
        <v>500</v>
      </c>
      <c r="G245" s="111"/>
    </row>
    <row r="246" spans="1:7" ht="12" customHeight="1">
      <c r="A246" s="73"/>
      <c r="B246" s="392" t="s">
        <v>211</v>
      </c>
      <c r="C246" s="361" t="s">
        <v>43</v>
      </c>
      <c r="D246" s="573">
        <v>1500</v>
      </c>
      <c r="E246" s="251">
        <v>1600</v>
      </c>
      <c r="F246" s="543">
        <v>1700</v>
      </c>
      <c r="G246" s="111"/>
    </row>
    <row r="247" spans="1:7" ht="12" customHeight="1">
      <c r="A247" s="73"/>
      <c r="B247" s="392" t="s">
        <v>212</v>
      </c>
      <c r="C247" s="361" t="s">
        <v>44</v>
      </c>
      <c r="D247" s="573">
        <v>500</v>
      </c>
      <c r="E247" s="251">
        <v>600</v>
      </c>
      <c r="F247" s="543">
        <v>650</v>
      </c>
      <c r="G247" s="111"/>
    </row>
    <row r="248" spans="1:7" ht="12" customHeight="1">
      <c r="A248" s="73"/>
      <c r="B248" s="392" t="s">
        <v>213</v>
      </c>
      <c r="C248" s="361" t="s">
        <v>45</v>
      </c>
      <c r="D248" s="573">
        <v>2000</v>
      </c>
      <c r="E248" s="251">
        <v>2600</v>
      </c>
      <c r="F248" s="543">
        <v>2800</v>
      </c>
      <c r="G248" s="111"/>
    </row>
    <row r="249" spans="1:7" ht="12" customHeight="1">
      <c r="A249" s="73"/>
      <c r="B249" s="392">
        <v>627</v>
      </c>
      <c r="C249" s="361" t="s">
        <v>46</v>
      </c>
      <c r="D249" s="573">
        <v>400</v>
      </c>
      <c r="E249" s="251">
        <v>500</v>
      </c>
      <c r="F249" s="543">
        <v>450</v>
      </c>
      <c r="G249" s="111"/>
    </row>
    <row r="250" spans="1:7" ht="12" customHeight="1">
      <c r="A250" s="342" t="s">
        <v>250</v>
      </c>
      <c r="B250" s="353">
        <v>630</v>
      </c>
      <c r="C250" s="346" t="s">
        <v>6</v>
      </c>
      <c r="D250" s="344">
        <f>D251+D253+D258+D262+D265</f>
        <v>12090</v>
      </c>
      <c r="E250" s="344">
        <f>E251+E253+E258+E262+E265</f>
        <v>12800</v>
      </c>
      <c r="F250" s="341">
        <f>F251+F253+F258+F262+F265</f>
        <v>13450</v>
      </c>
      <c r="G250" s="110"/>
    </row>
    <row r="251" spans="1:7" ht="12" customHeight="1">
      <c r="A251" s="332" t="s">
        <v>32</v>
      </c>
      <c r="B251" s="351">
        <v>631</v>
      </c>
      <c r="C251" s="334" t="s">
        <v>26</v>
      </c>
      <c r="D251" s="335">
        <f>D252</f>
        <v>100</v>
      </c>
      <c r="E251" s="335">
        <f>E252</f>
        <v>200</v>
      </c>
      <c r="F251" s="336">
        <f>F252</f>
        <v>200</v>
      </c>
      <c r="G251" s="111"/>
    </row>
    <row r="252" spans="1:7" ht="12" customHeight="1">
      <c r="A252" s="27"/>
      <c r="B252" s="403" t="s">
        <v>7</v>
      </c>
      <c r="C252" s="362" t="s">
        <v>121</v>
      </c>
      <c r="D252" s="572">
        <v>100</v>
      </c>
      <c r="E252" s="185">
        <v>200</v>
      </c>
      <c r="F252" s="254">
        <v>200</v>
      </c>
      <c r="G252" s="111"/>
    </row>
    <row r="253" spans="1:7" ht="12" customHeight="1">
      <c r="A253" s="337"/>
      <c r="B253" s="351">
        <v>632</v>
      </c>
      <c r="C253" s="338" t="s">
        <v>27</v>
      </c>
      <c r="D253" s="335">
        <f>D254+D255+D256+D257</f>
        <v>6290</v>
      </c>
      <c r="E253" s="335">
        <f>E254+E255+E256+E257</f>
        <v>6340</v>
      </c>
      <c r="F253" s="336">
        <f>F254+F255+F256+F257</f>
        <v>6410</v>
      </c>
      <c r="G253" s="111"/>
    </row>
    <row r="254" spans="1:7" ht="12" customHeight="1">
      <c r="A254" s="27"/>
      <c r="B254" s="403" t="s">
        <v>14</v>
      </c>
      <c r="C254" s="362" t="s">
        <v>47</v>
      </c>
      <c r="D254" s="572">
        <v>5400</v>
      </c>
      <c r="E254" s="185">
        <v>5500</v>
      </c>
      <c r="F254" s="254">
        <v>5600</v>
      </c>
      <c r="G254" s="111"/>
    </row>
    <row r="255" spans="1:7" ht="12" customHeight="1">
      <c r="A255" s="27"/>
      <c r="B255" s="403" t="s">
        <v>258</v>
      </c>
      <c r="C255" s="362" t="s">
        <v>48</v>
      </c>
      <c r="D255" s="572">
        <v>550</v>
      </c>
      <c r="E255" s="185">
        <v>550</v>
      </c>
      <c r="F255" s="254">
        <v>510</v>
      </c>
      <c r="G255" s="111"/>
    </row>
    <row r="256" spans="1:7" ht="12" customHeight="1">
      <c r="A256" s="27"/>
      <c r="B256" s="403" t="s">
        <v>263</v>
      </c>
      <c r="C256" s="362" t="s">
        <v>295</v>
      </c>
      <c r="D256" s="572">
        <v>100</v>
      </c>
      <c r="E256" s="185">
        <v>50</v>
      </c>
      <c r="F256" s="254">
        <v>50</v>
      </c>
      <c r="G256" s="111"/>
    </row>
    <row r="257" spans="1:7" ht="12" customHeight="1">
      <c r="A257" s="27"/>
      <c r="B257" s="535">
        <v>632005</v>
      </c>
      <c r="C257" s="42" t="s">
        <v>292</v>
      </c>
      <c r="D257" s="572">
        <v>240</v>
      </c>
      <c r="E257" s="185">
        <v>240</v>
      </c>
      <c r="F257" s="254">
        <v>250</v>
      </c>
      <c r="G257" s="111"/>
    </row>
    <row r="258" spans="1:7" ht="12" customHeight="1">
      <c r="A258" s="337"/>
      <c r="B258" s="351">
        <v>633</v>
      </c>
      <c r="C258" s="334" t="s">
        <v>28</v>
      </c>
      <c r="D258" s="335">
        <f>D259+D260+D261</f>
        <v>2300</v>
      </c>
      <c r="E258" s="335">
        <f>E259+E260+E261</f>
        <v>2100</v>
      </c>
      <c r="F258" s="336">
        <f>F259+F260+F261</f>
        <v>2150</v>
      </c>
      <c r="G258" s="111"/>
    </row>
    <row r="259" spans="1:7" ht="12" customHeight="1">
      <c r="A259" s="506"/>
      <c r="B259" s="376" t="s">
        <v>8</v>
      </c>
      <c r="C259" s="505" t="s">
        <v>49</v>
      </c>
      <c r="D259" s="573">
        <v>1000</v>
      </c>
      <c r="E259" s="251">
        <v>1000</v>
      </c>
      <c r="F259" s="252">
        <v>1000</v>
      </c>
      <c r="G259" s="111"/>
    </row>
    <row r="260" spans="1:7" ht="12" customHeight="1">
      <c r="A260" s="504"/>
      <c r="B260" s="403" t="s">
        <v>224</v>
      </c>
      <c r="C260" s="362" t="s">
        <v>50</v>
      </c>
      <c r="D260" s="572">
        <v>700</v>
      </c>
      <c r="E260" s="185">
        <v>700</v>
      </c>
      <c r="F260" s="254">
        <v>700</v>
      </c>
      <c r="G260" s="111"/>
    </row>
    <row r="261" spans="1:7" ht="12" customHeight="1">
      <c r="A261" s="504"/>
      <c r="B261" s="403" t="s">
        <v>226</v>
      </c>
      <c r="C261" s="362" t="s">
        <v>51</v>
      </c>
      <c r="D261" s="572">
        <v>600</v>
      </c>
      <c r="E261" s="185">
        <v>400</v>
      </c>
      <c r="F261" s="254">
        <v>450</v>
      </c>
      <c r="G261" s="111"/>
    </row>
    <row r="262" spans="1:7" ht="12" customHeight="1">
      <c r="A262" s="337"/>
      <c r="B262" s="351">
        <v>635</v>
      </c>
      <c r="C262" s="334" t="s">
        <v>29</v>
      </c>
      <c r="D262" s="335">
        <f>D263+D264</f>
        <v>2100</v>
      </c>
      <c r="E262" s="335">
        <f>E263+E264</f>
        <v>2500</v>
      </c>
      <c r="F262" s="336">
        <f>F263+F264</f>
        <v>2700</v>
      </c>
      <c r="G262" s="111"/>
    </row>
    <row r="263" spans="1:7" ht="12" customHeight="1">
      <c r="A263" s="27"/>
      <c r="B263" s="403" t="s">
        <v>233</v>
      </c>
      <c r="C263" s="362" t="s">
        <v>55</v>
      </c>
      <c r="D263" s="572">
        <v>2000</v>
      </c>
      <c r="E263" s="185">
        <v>2000</v>
      </c>
      <c r="F263" s="254">
        <v>2000</v>
      </c>
      <c r="G263" s="111"/>
    </row>
    <row r="264" spans="1:7" ht="12" customHeight="1">
      <c r="A264" s="27"/>
      <c r="B264" s="403" t="s">
        <v>267</v>
      </c>
      <c r="C264" s="362" t="s">
        <v>56</v>
      </c>
      <c r="D264" s="572">
        <v>100</v>
      </c>
      <c r="E264" s="185">
        <v>500</v>
      </c>
      <c r="F264" s="254">
        <v>700</v>
      </c>
      <c r="G264" s="111"/>
    </row>
    <row r="265" spans="1:7" ht="12" customHeight="1">
      <c r="A265" s="544"/>
      <c r="B265" s="351">
        <v>637</v>
      </c>
      <c r="C265" s="334" t="s">
        <v>30</v>
      </c>
      <c r="D265" s="335">
        <f>D266+D267+D268+D269+D270</f>
        <v>1300</v>
      </c>
      <c r="E265" s="335">
        <f>E267+E268+E266+E269+E270</f>
        <v>1660</v>
      </c>
      <c r="F265" s="336">
        <f>F266+F267+F268+F269+F270</f>
        <v>1990</v>
      </c>
      <c r="G265" s="79"/>
    </row>
    <row r="266" spans="1:7" ht="12" customHeight="1">
      <c r="A266" s="27"/>
      <c r="B266" s="392" t="s">
        <v>235</v>
      </c>
      <c r="C266" s="361" t="s">
        <v>59</v>
      </c>
      <c r="D266" s="572">
        <v>300</v>
      </c>
      <c r="E266" s="185">
        <v>500</v>
      </c>
      <c r="F266" s="254">
        <v>700</v>
      </c>
      <c r="G266" s="111"/>
    </row>
    <row r="267" spans="1:7" ht="12" customHeight="1">
      <c r="A267" s="27"/>
      <c r="B267" s="392" t="s">
        <v>237</v>
      </c>
      <c r="C267" s="361" t="s">
        <v>60</v>
      </c>
      <c r="D267" s="572">
        <v>200</v>
      </c>
      <c r="E267" s="185">
        <v>250</v>
      </c>
      <c r="F267" s="254">
        <v>270</v>
      </c>
      <c r="G267" s="111"/>
    </row>
    <row r="268" spans="1:7" ht="12" customHeight="1">
      <c r="A268" s="27"/>
      <c r="B268" s="392" t="s">
        <v>238</v>
      </c>
      <c r="C268" s="361" t="s">
        <v>61</v>
      </c>
      <c r="D268" s="572">
        <v>100</v>
      </c>
      <c r="E268" s="185">
        <v>120</v>
      </c>
      <c r="F268" s="254">
        <v>150</v>
      </c>
      <c r="G268" s="111"/>
    </row>
    <row r="269" spans="1:7" ht="12" customHeight="1">
      <c r="A269" s="27"/>
      <c r="B269" s="392" t="s">
        <v>239</v>
      </c>
      <c r="C269" s="361" t="s">
        <v>62</v>
      </c>
      <c r="D269" s="572">
        <v>400</v>
      </c>
      <c r="E269" s="185">
        <v>440</v>
      </c>
      <c r="F269" s="254">
        <v>470</v>
      </c>
      <c r="G269" s="111"/>
    </row>
    <row r="270" spans="1:7" ht="12" customHeight="1" thickBot="1">
      <c r="A270" s="149"/>
      <c r="B270" s="393" t="s">
        <v>262</v>
      </c>
      <c r="C270" s="394" t="s">
        <v>139</v>
      </c>
      <c r="D270" s="581">
        <v>300</v>
      </c>
      <c r="E270" s="186">
        <v>350</v>
      </c>
      <c r="F270" s="245">
        <v>400</v>
      </c>
      <c r="G270" s="79"/>
    </row>
    <row r="271" spans="1:7" ht="12" customHeight="1" thickTop="1">
      <c r="A271" s="87"/>
      <c r="B271" s="150"/>
      <c r="C271" s="151"/>
      <c r="D271" s="582"/>
      <c r="E271" s="246"/>
      <c r="F271" s="247"/>
      <c r="G271" s="86"/>
    </row>
    <row r="272" spans="1:7" ht="12" customHeight="1" thickBot="1">
      <c r="A272" s="1"/>
      <c r="B272" s="156"/>
      <c r="C272" s="46"/>
      <c r="D272" s="583"/>
      <c r="E272" s="255"/>
      <c r="F272" s="256"/>
      <c r="G272" s="86"/>
    </row>
    <row r="273" spans="1:7" ht="16.5" thickTop="1">
      <c r="A273" s="290" t="s">
        <v>140</v>
      </c>
      <c r="B273" s="294"/>
      <c r="C273" s="396"/>
      <c r="D273" s="288">
        <f>D274+D277+D285</f>
        <v>18180</v>
      </c>
      <c r="E273" s="288">
        <f>E274+E277+E285</f>
        <v>18320</v>
      </c>
      <c r="F273" s="289">
        <f>F274+F277+F285</f>
        <v>18980</v>
      </c>
      <c r="G273" s="113"/>
    </row>
    <row r="274" spans="1:7" ht="12" customHeight="1">
      <c r="A274" s="339"/>
      <c r="B274" s="350">
        <v>610</v>
      </c>
      <c r="C274" s="322" t="s">
        <v>35</v>
      </c>
      <c r="D274" s="323">
        <f>D275+D276</f>
        <v>13000</v>
      </c>
      <c r="E274" s="323">
        <f>E275+E276</f>
        <v>13000</v>
      </c>
      <c r="F274" s="324">
        <f>F275+F276</f>
        <v>13500</v>
      </c>
      <c r="G274" s="110"/>
    </row>
    <row r="275" spans="1:7" ht="12" customHeight="1">
      <c r="A275" s="27"/>
      <c r="B275" s="392">
        <v>611</v>
      </c>
      <c r="C275" s="361" t="s">
        <v>36</v>
      </c>
      <c r="D275" s="572">
        <v>12000</v>
      </c>
      <c r="E275" s="185">
        <v>12000</v>
      </c>
      <c r="F275" s="254">
        <v>12000</v>
      </c>
      <c r="G275" s="111"/>
    </row>
    <row r="276" spans="1:7" ht="12" customHeight="1">
      <c r="A276" s="27"/>
      <c r="B276" s="392">
        <v>612</v>
      </c>
      <c r="C276" s="361" t="s">
        <v>37</v>
      </c>
      <c r="D276" s="572">
        <v>1000</v>
      </c>
      <c r="E276" s="185">
        <v>1000</v>
      </c>
      <c r="F276" s="254">
        <v>1500</v>
      </c>
      <c r="G276" s="111"/>
    </row>
    <row r="277" spans="1:7" ht="12" customHeight="1">
      <c r="A277" s="339"/>
      <c r="B277" s="350">
        <v>620</v>
      </c>
      <c r="C277" s="326" t="s">
        <v>31</v>
      </c>
      <c r="D277" s="323">
        <f>D278+D279+D280+D281+D282+D283+D284</f>
        <v>4550</v>
      </c>
      <c r="E277" s="323">
        <f>E278+E279+E280+E281+E282+E283+E284</f>
        <v>4380</v>
      </c>
      <c r="F277" s="324">
        <f>F278+F279+F280+F281+F282+F283+F284</f>
        <v>4500</v>
      </c>
      <c r="G277" s="110"/>
    </row>
    <row r="278" spans="1:7" ht="12" customHeight="1">
      <c r="A278" s="27"/>
      <c r="B278" s="392">
        <v>623</v>
      </c>
      <c r="C278" s="361" t="s">
        <v>149</v>
      </c>
      <c r="D278" s="573">
        <v>1300</v>
      </c>
      <c r="E278" s="251">
        <v>1200</v>
      </c>
      <c r="F278" s="536">
        <v>1300</v>
      </c>
      <c r="G278" s="79"/>
    </row>
    <row r="279" spans="1:7" ht="12" customHeight="1">
      <c r="A279" s="27"/>
      <c r="B279" s="392" t="s">
        <v>4</v>
      </c>
      <c r="C279" s="361" t="s">
        <v>40</v>
      </c>
      <c r="D279" s="573">
        <v>180</v>
      </c>
      <c r="E279" s="251">
        <v>150</v>
      </c>
      <c r="F279" s="536">
        <v>200</v>
      </c>
      <c r="G279" s="79"/>
    </row>
    <row r="280" spans="1:7" ht="12" customHeight="1">
      <c r="A280" s="27"/>
      <c r="B280" s="392" t="s">
        <v>5</v>
      </c>
      <c r="C280" s="361" t="s">
        <v>41</v>
      </c>
      <c r="D280" s="573">
        <v>1820</v>
      </c>
      <c r="E280" s="251">
        <v>1800</v>
      </c>
      <c r="F280" s="536">
        <v>1850</v>
      </c>
      <c r="G280" s="79"/>
    </row>
    <row r="281" spans="1:7" ht="12" customHeight="1">
      <c r="A281" s="27"/>
      <c r="B281" s="392" t="s">
        <v>210</v>
      </c>
      <c r="C281" s="361" t="s">
        <v>42</v>
      </c>
      <c r="D281" s="573">
        <v>100</v>
      </c>
      <c r="E281" s="251">
        <v>80</v>
      </c>
      <c r="F281" s="536">
        <v>90</v>
      </c>
      <c r="G281" s="79"/>
    </row>
    <row r="282" spans="1:7" ht="12" customHeight="1">
      <c r="A282" s="27"/>
      <c r="B282" s="392" t="s">
        <v>211</v>
      </c>
      <c r="C282" s="361" t="s">
        <v>43</v>
      </c>
      <c r="D282" s="573">
        <v>400</v>
      </c>
      <c r="E282" s="251">
        <v>400</v>
      </c>
      <c r="F282" s="536">
        <v>310</v>
      </c>
      <c r="G282" s="79"/>
    </row>
    <row r="283" spans="1:7" ht="12" customHeight="1">
      <c r="A283" s="27"/>
      <c r="B283" s="392" t="s">
        <v>212</v>
      </c>
      <c r="C283" s="361" t="s">
        <v>44</v>
      </c>
      <c r="D283" s="573">
        <v>130</v>
      </c>
      <c r="E283" s="251">
        <v>150</v>
      </c>
      <c r="F283" s="536">
        <v>150</v>
      </c>
      <c r="G283" s="79"/>
    </row>
    <row r="284" spans="1:7" ht="12" customHeight="1">
      <c r="A284" s="27"/>
      <c r="B284" s="392" t="s">
        <v>213</v>
      </c>
      <c r="C284" s="361" t="s">
        <v>45</v>
      </c>
      <c r="D284" s="573">
        <v>620</v>
      </c>
      <c r="E284" s="251">
        <v>600</v>
      </c>
      <c r="F284" s="536">
        <v>600</v>
      </c>
      <c r="G284" s="79"/>
    </row>
    <row r="285" spans="1:7" ht="12" customHeight="1">
      <c r="A285" s="339"/>
      <c r="B285" s="350">
        <v>630</v>
      </c>
      <c r="C285" s="328" t="s">
        <v>6</v>
      </c>
      <c r="D285" s="323">
        <f>D286+D288</f>
        <v>630</v>
      </c>
      <c r="E285" s="323">
        <f>E286+E288</f>
        <v>940</v>
      </c>
      <c r="F285" s="324">
        <f>F286+F288</f>
        <v>980</v>
      </c>
      <c r="G285" s="110"/>
    </row>
    <row r="286" spans="1:7" ht="12" customHeight="1">
      <c r="A286" s="340"/>
      <c r="B286" s="351">
        <v>633</v>
      </c>
      <c r="C286" s="334" t="s">
        <v>28</v>
      </c>
      <c r="D286" s="335">
        <f>D287</f>
        <v>400</v>
      </c>
      <c r="E286" s="335">
        <f>E287</f>
        <v>700</v>
      </c>
      <c r="F286" s="336">
        <f>F287</f>
        <v>700</v>
      </c>
      <c r="G286" s="112"/>
    </row>
    <row r="287" spans="1:7" ht="12" customHeight="1">
      <c r="A287" s="27"/>
      <c r="B287" s="403" t="s">
        <v>224</v>
      </c>
      <c r="C287" s="362" t="s">
        <v>50</v>
      </c>
      <c r="D287" s="572">
        <v>400</v>
      </c>
      <c r="E287" s="185">
        <v>700</v>
      </c>
      <c r="F287" s="243">
        <v>700</v>
      </c>
      <c r="G287" s="79"/>
    </row>
    <row r="288" spans="1:7" ht="12" customHeight="1">
      <c r="A288" s="340"/>
      <c r="B288" s="351">
        <v>637</v>
      </c>
      <c r="C288" s="334" t="s">
        <v>30</v>
      </c>
      <c r="D288" s="335">
        <f>D289+D290</f>
        <v>230</v>
      </c>
      <c r="E288" s="335">
        <f>E289+E290</f>
        <v>240</v>
      </c>
      <c r="F288" s="336">
        <f>F289+F290</f>
        <v>280</v>
      </c>
      <c r="G288" s="112"/>
    </row>
    <row r="289" spans="1:7" ht="12" customHeight="1">
      <c r="A289" s="27"/>
      <c r="B289" s="392" t="s">
        <v>237</v>
      </c>
      <c r="C289" s="361" t="s">
        <v>60</v>
      </c>
      <c r="D289" s="572">
        <v>100</v>
      </c>
      <c r="E289" s="185">
        <v>120</v>
      </c>
      <c r="F289" s="243">
        <v>150</v>
      </c>
      <c r="G289" s="79"/>
    </row>
    <row r="290" spans="1:7" ht="12" customHeight="1" thickBot="1">
      <c r="A290" s="129"/>
      <c r="B290" s="393" t="s">
        <v>239</v>
      </c>
      <c r="C290" s="394" t="s">
        <v>62</v>
      </c>
      <c r="D290" s="576">
        <v>130</v>
      </c>
      <c r="E290" s="253">
        <v>120</v>
      </c>
      <c r="F290" s="245">
        <v>130</v>
      </c>
      <c r="G290" s="79"/>
    </row>
    <row r="291" spans="1:7" ht="12" customHeight="1" thickTop="1">
      <c r="A291" s="87"/>
      <c r="B291" s="150"/>
      <c r="C291" s="151"/>
      <c r="D291" s="567"/>
      <c r="E291" s="246"/>
      <c r="F291" s="247"/>
      <c r="G291" s="86"/>
    </row>
    <row r="292" spans="1:7" ht="41.25" customHeight="1" thickBot="1">
      <c r="A292" s="168"/>
      <c r="B292" s="169"/>
      <c r="C292" s="170"/>
      <c r="D292" s="566"/>
      <c r="E292" s="255"/>
      <c r="F292" s="256"/>
      <c r="G292" s="86"/>
    </row>
    <row r="293" spans="1:7" ht="16.5" thickTop="1">
      <c r="A293" s="290" t="s">
        <v>137</v>
      </c>
      <c r="B293" s="297"/>
      <c r="C293" s="291"/>
      <c r="D293" s="586">
        <f>D294+D297+D306+D324</f>
        <v>29570</v>
      </c>
      <c r="E293" s="298">
        <f>E294+E297+E306+E324</f>
        <v>31470</v>
      </c>
      <c r="F293" s="299">
        <f>F294+F297+F306+F324</f>
        <v>31020</v>
      </c>
      <c r="G293" s="114"/>
    </row>
    <row r="294" spans="1:7" ht="12" customHeight="1">
      <c r="A294" s="342"/>
      <c r="B294" s="353">
        <v>610</v>
      </c>
      <c r="C294" s="343" t="s">
        <v>35</v>
      </c>
      <c r="D294" s="587">
        <f>D295+D296</f>
        <v>15500</v>
      </c>
      <c r="E294" s="344">
        <f>E295+E296</f>
        <v>15500</v>
      </c>
      <c r="F294" s="341">
        <f>F295+F296</f>
        <v>14500</v>
      </c>
      <c r="G294" s="110"/>
    </row>
    <row r="295" spans="1:7" ht="12" customHeight="1">
      <c r="A295" s="73"/>
      <c r="B295" s="392">
        <v>611</v>
      </c>
      <c r="C295" s="361" t="s">
        <v>36</v>
      </c>
      <c r="D295" s="572">
        <v>13000</v>
      </c>
      <c r="E295" s="185">
        <v>13000</v>
      </c>
      <c r="F295" s="254">
        <v>13000</v>
      </c>
      <c r="G295" s="111"/>
    </row>
    <row r="296" spans="1:7" ht="12" customHeight="1">
      <c r="A296" s="73"/>
      <c r="B296" s="392">
        <v>612</v>
      </c>
      <c r="C296" s="361" t="s">
        <v>37</v>
      </c>
      <c r="D296" s="572">
        <v>2500</v>
      </c>
      <c r="E296" s="185">
        <v>2500</v>
      </c>
      <c r="F296" s="254">
        <v>1500</v>
      </c>
      <c r="G296" s="111"/>
    </row>
    <row r="297" spans="1:7" ht="12" customHeight="1">
      <c r="A297" s="342"/>
      <c r="B297" s="353">
        <v>620</v>
      </c>
      <c r="C297" s="345" t="s">
        <v>31</v>
      </c>
      <c r="D297" s="587">
        <f>D298+D299+D300+D301+D302+D303+D304+D305</f>
        <v>4960</v>
      </c>
      <c r="E297" s="344">
        <f>E298+E299+E300+E301+E302+E303+E304+E305</f>
        <v>4850</v>
      </c>
      <c r="F297" s="341">
        <f>F298+F299+F300+F302+F301+F303+F304+F305</f>
        <v>5260</v>
      </c>
      <c r="G297" s="110"/>
    </row>
    <row r="298" spans="1:7" ht="12" customHeight="1">
      <c r="A298" s="73"/>
      <c r="B298" s="392">
        <v>621</v>
      </c>
      <c r="C298" s="361" t="s">
        <v>38</v>
      </c>
      <c r="D298" s="573">
        <v>1550</v>
      </c>
      <c r="E298" s="251">
        <v>1300</v>
      </c>
      <c r="F298" s="543">
        <v>1400</v>
      </c>
      <c r="G298" s="111"/>
    </row>
    <row r="299" spans="1:7" ht="12" customHeight="1">
      <c r="A299" s="73"/>
      <c r="B299" s="392" t="s">
        <v>4</v>
      </c>
      <c r="C299" s="361" t="s">
        <v>40</v>
      </c>
      <c r="D299" s="573">
        <v>200</v>
      </c>
      <c r="E299" s="251">
        <v>200</v>
      </c>
      <c r="F299" s="543">
        <v>220</v>
      </c>
      <c r="G299" s="111"/>
    </row>
    <row r="300" spans="1:7" ht="12" customHeight="1">
      <c r="A300" s="73"/>
      <c r="B300" s="392" t="s">
        <v>5</v>
      </c>
      <c r="C300" s="361" t="s">
        <v>41</v>
      </c>
      <c r="D300" s="573">
        <v>1800</v>
      </c>
      <c r="E300" s="251">
        <v>1800</v>
      </c>
      <c r="F300" s="543">
        <v>2000</v>
      </c>
      <c r="G300" s="111"/>
    </row>
    <row r="301" spans="1:7" ht="12" customHeight="1">
      <c r="A301" s="73"/>
      <c r="B301" s="392" t="s">
        <v>210</v>
      </c>
      <c r="C301" s="361" t="s">
        <v>42</v>
      </c>
      <c r="D301" s="573">
        <v>120</v>
      </c>
      <c r="E301" s="251">
        <v>150</v>
      </c>
      <c r="F301" s="543">
        <v>160</v>
      </c>
      <c r="G301" s="111"/>
    </row>
    <row r="302" spans="1:7" ht="12" customHeight="1">
      <c r="A302" s="73"/>
      <c r="B302" s="392" t="s">
        <v>211</v>
      </c>
      <c r="C302" s="361" t="s">
        <v>43</v>
      </c>
      <c r="D302" s="573">
        <v>400</v>
      </c>
      <c r="E302" s="251">
        <v>400</v>
      </c>
      <c r="F302" s="543">
        <v>410</v>
      </c>
      <c r="G302" s="111"/>
    </row>
    <row r="303" spans="1:7" ht="12" customHeight="1">
      <c r="A303" s="73"/>
      <c r="B303" s="392" t="s">
        <v>212</v>
      </c>
      <c r="C303" s="361" t="s">
        <v>44</v>
      </c>
      <c r="D303" s="573">
        <v>150</v>
      </c>
      <c r="E303" s="251">
        <v>150</v>
      </c>
      <c r="F303" s="543">
        <v>160</v>
      </c>
      <c r="G303" s="111"/>
    </row>
    <row r="304" spans="1:7" ht="12" customHeight="1">
      <c r="A304" s="73"/>
      <c r="B304" s="392" t="s">
        <v>213</v>
      </c>
      <c r="C304" s="361" t="s">
        <v>45</v>
      </c>
      <c r="D304" s="573">
        <v>600</v>
      </c>
      <c r="E304" s="251">
        <v>650</v>
      </c>
      <c r="F304" s="543">
        <v>700</v>
      </c>
      <c r="G304" s="111"/>
    </row>
    <row r="305" spans="1:7" ht="12" customHeight="1">
      <c r="A305" s="73"/>
      <c r="B305" s="392">
        <v>627</v>
      </c>
      <c r="C305" s="361" t="s">
        <v>46</v>
      </c>
      <c r="D305" s="573">
        <v>140</v>
      </c>
      <c r="E305" s="251">
        <v>200</v>
      </c>
      <c r="F305" s="543">
        <v>210</v>
      </c>
      <c r="G305" s="111"/>
    </row>
    <row r="306" spans="1:7" ht="12" customHeight="1">
      <c r="A306" s="342"/>
      <c r="B306" s="353">
        <v>630</v>
      </c>
      <c r="C306" s="346" t="s">
        <v>6</v>
      </c>
      <c r="D306" s="587">
        <f>D307+D309+D313+D317+D319</f>
        <v>4110</v>
      </c>
      <c r="E306" s="344">
        <f>E307+E309+E313+E317+E319</f>
        <v>5620</v>
      </c>
      <c r="F306" s="341">
        <f>F307+F309+F313+F317+F319</f>
        <v>5760</v>
      </c>
      <c r="G306" s="110"/>
    </row>
    <row r="307" spans="1:7" ht="12" customHeight="1">
      <c r="A307" s="348"/>
      <c r="B307" s="351">
        <v>631</v>
      </c>
      <c r="C307" s="334" t="s">
        <v>26</v>
      </c>
      <c r="D307" s="335">
        <f>D308</f>
        <v>50</v>
      </c>
      <c r="E307" s="335">
        <f>E308</f>
        <v>70</v>
      </c>
      <c r="F307" s="336">
        <f>F308</f>
        <v>30</v>
      </c>
      <c r="G307" s="112"/>
    </row>
    <row r="308" spans="1:7" ht="12" customHeight="1">
      <c r="A308" s="73"/>
      <c r="B308" s="403" t="s">
        <v>7</v>
      </c>
      <c r="C308" s="362" t="s">
        <v>121</v>
      </c>
      <c r="D308" s="572">
        <v>50</v>
      </c>
      <c r="E308" s="185">
        <v>70</v>
      </c>
      <c r="F308" s="254">
        <v>30</v>
      </c>
      <c r="G308" s="111"/>
    </row>
    <row r="309" spans="1:7" ht="12" customHeight="1">
      <c r="A309" s="348"/>
      <c r="B309" s="351">
        <v>632</v>
      </c>
      <c r="C309" s="338" t="s">
        <v>27</v>
      </c>
      <c r="D309" s="335">
        <f>D310+D311+D312</f>
        <v>1350</v>
      </c>
      <c r="E309" s="335">
        <f>E310+E311+E312</f>
        <v>1490</v>
      </c>
      <c r="F309" s="336">
        <f>F310+F311+F312</f>
        <v>1710</v>
      </c>
      <c r="G309" s="112"/>
    </row>
    <row r="310" spans="1:7" ht="12" customHeight="1">
      <c r="A310" s="73"/>
      <c r="B310" s="403" t="s">
        <v>14</v>
      </c>
      <c r="C310" s="362" t="s">
        <v>47</v>
      </c>
      <c r="D310" s="572">
        <v>1200</v>
      </c>
      <c r="E310" s="185">
        <v>1300</v>
      </c>
      <c r="F310" s="254">
        <v>1500</v>
      </c>
      <c r="G310" s="111"/>
    </row>
    <row r="311" spans="1:7" ht="12" customHeight="1">
      <c r="A311" s="73"/>
      <c r="B311" s="403" t="s">
        <v>258</v>
      </c>
      <c r="C311" s="362" t="s">
        <v>48</v>
      </c>
      <c r="D311" s="572">
        <v>30</v>
      </c>
      <c r="E311" s="185">
        <v>40</v>
      </c>
      <c r="F311" s="254">
        <v>50</v>
      </c>
      <c r="G311" s="111"/>
    </row>
    <row r="312" spans="1:7" ht="12" customHeight="1">
      <c r="A312" s="73"/>
      <c r="B312" s="535">
        <v>632005</v>
      </c>
      <c r="C312" s="42" t="s">
        <v>292</v>
      </c>
      <c r="D312" s="572">
        <v>120</v>
      </c>
      <c r="E312" s="185">
        <v>150</v>
      </c>
      <c r="F312" s="254">
        <v>160</v>
      </c>
      <c r="G312" s="111"/>
    </row>
    <row r="313" spans="1:7" ht="12" customHeight="1">
      <c r="A313" s="348"/>
      <c r="B313" s="351">
        <v>633</v>
      </c>
      <c r="C313" s="334" t="s">
        <v>28</v>
      </c>
      <c r="D313" s="335">
        <f>D314+D315+D316</f>
        <v>1460</v>
      </c>
      <c r="E313" s="335">
        <f>E314+E315+E316</f>
        <v>2000</v>
      </c>
      <c r="F313" s="336">
        <f>F314+F315+F316</f>
        <v>2000</v>
      </c>
      <c r="G313" s="112"/>
    </row>
    <row r="314" spans="1:7" ht="12" customHeight="1">
      <c r="A314" s="73"/>
      <c r="B314" s="403" t="s">
        <v>224</v>
      </c>
      <c r="C314" s="362" t="s">
        <v>50</v>
      </c>
      <c r="D314" s="572">
        <v>1300</v>
      </c>
      <c r="E314" s="185">
        <v>1500</v>
      </c>
      <c r="F314" s="254">
        <v>1500</v>
      </c>
      <c r="G314" s="111"/>
    </row>
    <row r="315" spans="1:7" ht="12" customHeight="1">
      <c r="A315" s="73"/>
      <c r="B315" s="403" t="s">
        <v>226</v>
      </c>
      <c r="C315" s="362" t="s">
        <v>51</v>
      </c>
      <c r="D315" s="572">
        <v>60</v>
      </c>
      <c r="E315" s="185">
        <v>200</v>
      </c>
      <c r="F315" s="254">
        <v>100</v>
      </c>
      <c r="G315" s="111"/>
    </row>
    <row r="316" spans="1:7" ht="12" customHeight="1">
      <c r="A316" s="73"/>
      <c r="B316" s="403" t="s">
        <v>227</v>
      </c>
      <c r="C316" s="362" t="s">
        <v>141</v>
      </c>
      <c r="D316" s="572">
        <v>100</v>
      </c>
      <c r="E316" s="185">
        <v>300</v>
      </c>
      <c r="F316" s="254">
        <v>400</v>
      </c>
      <c r="G316" s="111"/>
    </row>
    <row r="317" spans="1:7" ht="12" customHeight="1">
      <c r="A317" s="348"/>
      <c r="B317" s="351">
        <v>635</v>
      </c>
      <c r="C317" s="334" t="s">
        <v>29</v>
      </c>
      <c r="D317" s="335">
        <f>D318</f>
        <v>100</v>
      </c>
      <c r="E317" s="335">
        <f>E318</f>
        <v>600</v>
      </c>
      <c r="F317" s="336">
        <f>F318</f>
        <v>600</v>
      </c>
      <c r="G317" s="112"/>
    </row>
    <row r="318" spans="1:7" ht="12" customHeight="1">
      <c r="A318" s="73"/>
      <c r="B318" s="403" t="s">
        <v>232</v>
      </c>
      <c r="C318" s="362" t="s">
        <v>56</v>
      </c>
      <c r="D318" s="572">
        <v>100</v>
      </c>
      <c r="E318" s="185">
        <v>600</v>
      </c>
      <c r="F318" s="254">
        <v>600</v>
      </c>
      <c r="G318" s="111"/>
    </row>
    <row r="319" spans="1:7" ht="12" customHeight="1">
      <c r="A319" s="348"/>
      <c r="B319" s="351">
        <v>637</v>
      </c>
      <c r="C319" s="334" t="s">
        <v>30</v>
      </c>
      <c r="D319" s="335">
        <f>D320+D321+D322+D323</f>
        <v>1150</v>
      </c>
      <c r="E319" s="335">
        <f>E320+E321+E322+E323</f>
        <v>1460</v>
      </c>
      <c r="F319" s="349">
        <f>F320+F321+F322+F323</f>
        <v>1420</v>
      </c>
      <c r="G319" s="111"/>
    </row>
    <row r="320" spans="1:7" ht="12" customHeight="1">
      <c r="A320" s="73"/>
      <c r="B320" s="392" t="s">
        <v>12</v>
      </c>
      <c r="C320" s="361" t="s">
        <v>57</v>
      </c>
      <c r="D320" s="572">
        <v>50</v>
      </c>
      <c r="E320" s="185">
        <v>60</v>
      </c>
      <c r="F320" s="254">
        <v>70</v>
      </c>
      <c r="G320" s="111"/>
    </row>
    <row r="321" spans="1:7" ht="12" customHeight="1">
      <c r="A321" s="73"/>
      <c r="B321" s="392" t="s">
        <v>235</v>
      </c>
      <c r="C321" s="361" t="s">
        <v>59</v>
      </c>
      <c r="D321" s="572">
        <v>800</v>
      </c>
      <c r="E321" s="185">
        <v>1000</v>
      </c>
      <c r="F321" s="254">
        <v>1000</v>
      </c>
      <c r="G321" s="111"/>
    </row>
    <row r="322" spans="1:7" ht="12" customHeight="1">
      <c r="A322" s="73"/>
      <c r="B322" s="392" t="s">
        <v>237</v>
      </c>
      <c r="C322" s="361" t="s">
        <v>60</v>
      </c>
      <c r="D322" s="572">
        <v>200</v>
      </c>
      <c r="E322" s="185">
        <v>250</v>
      </c>
      <c r="F322" s="254">
        <v>200</v>
      </c>
      <c r="G322" s="111"/>
    </row>
    <row r="323" spans="1:7" ht="12" customHeight="1">
      <c r="A323" s="147"/>
      <c r="B323" s="431" t="s">
        <v>239</v>
      </c>
      <c r="C323" s="432" t="s">
        <v>62</v>
      </c>
      <c r="D323" s="581">
        <v>100</v>
      </c>
      <c r="E323" s="186">
        <v>150</v>
      </c>
      <c r="F323" s="588">
        <v>150</v>
      </c>
      <c r="G323" s="111"/>
    </row>
    <row r="324" spans="1:7" ht="12" customHeight="1">
      <c r="A324" s="592" t="s">
        <v>247</v>
      </c>
      <c r="B324" s="593">
        <v>633</v>
      </c>
      <c r="C324" s="594"/>
      <c r="D324" s="596">
        <v>5000</v>
      </c>
      <c r="E324" s="595">
        <v>5500</v>
      </c>
      <c r="F324" s="595">
        <v>5500</v>
      </c>
      <c r="G324" s="123"/>
    </row>
    <row r="325" spans="1:7" ht="12" customHeight="1">
      <c r="A325" s="591"/>
      <c r="B325" s="589">
        <v>633011</v>
      </c>
      <c r="C325" s="590" t="s">
        <v>310</v>
      </c>
      <c r="D325" s="597">
        <v>5000</v>
      </c>
      <c r="E325" s="481">
        <v>5500</v>
      </c>
      <c r="F325" s="481">
        <v>5500</v>
      </c>
      <c r="G325" s="123"/>
    </row>
    <row r="326" spans="1:7" ht="12" customHeight="1" thickBot="1">
      <c r="A326" s="168"/>
      <c r="B326" s="156"/>
      <c r="C326" s="46"/>
      <c r="D326" s="583"/>
      <c r="E326" s="255"/>
      <c r="F326" s="256"/>
      <c r="G326" s="86"/>
    </row>
    <row r="327" spans="1:7" ht="16.5" thickTop="1">
      <c r="A327" s="300" t="s">
        <v>142</v>
      </c>
      <c r="B327" s="296"/>
      <c r="C327" s="283"/>
      <c r="D327" s="598">
        <f>D328+D329+D331</f>
        <v>11880</v>
      </c>
      <c r="E327" s="284">
        <f>E328+E329+E331</f>
        <v>1000</v>
      </c>
      <c r="F327" s="285">
        <f>F328</f>
        <v>1000</v>
      </c>
      <c r="G327" s="113"/>
    </row>
    <row r="328" spans="1:7" ht="12" customHeight="1">
      <c r="A328" s="430" t="s">
        <v>143</v>
      </c>
      <c r="B328" s="433" t="s">
        <v>242</v>
      </c>
      <c r="C328" s="434" t="s">
        <v>108</v>
      </c>
      <c r="D328" s="599">
        <v>1000</v>
      </c>
      <c r="E328" s="435">
        <v>1000</v>
      </c>
      <c r="F328" s="436">
        <v>1000</v>
      </c>
      <c r="G328" s="79"/>
    </row>
    <row r="329" spans="1:7" ht="12" customHeight="1">
      <c r="A329" s="643"/>
      <c r="B329" s="647">
        <v>610</v>
      </c>
      <c r="C329" s="644" t="s">
        <v>35</v>
      </c>
      <c r="D329" s="645">
        <f>D330</f>
        <v>8000</v>
      </c>
      <c r="E329" s="646">
        <f>E330</f>
        <v>0</v>
      </c>
      <c r="F329" s="646">
        <f>F330</f>
        <v>0</v>
      </c>
      <c r="G329" s="86"/>
    </row>
    <row r="330" spans="1:7" ht="12" customHeight="1">
      <c r="A330" s="648"/>
      <c r="B330" s="649">
        <v>611</v>
      </c>
      <c r="C330" s="650" t="s">
        <v>36</v>
      </c>
      <c r="D330" s="651">
        <v>8000</v>
      </c>
      <c r="E330" s="652">
        <v>0</v>
      </c>
      <c r="F330" s="652">
        <v>0</v>
      </c>
      <c r="G330" s="86"/>
    </row>
    <row r="331" spans="1:7" ht="14.25" customHeight="1">
      <c r="A331" s="342"/>
      <c r="B331" s="353">
        <v>620</v>
      </c>
      <c r="C331" s="345" t="s">
        <v>31</v>
      </c>
      <c r="D331" s="587">
        <f>D332+D333+D334+D335+D336+D337+D338</f>
        <v>2880</v>
      </c>
      <c r="E331" s="344">
        <f>E332+E333+E334+E335+E336+E337+E338</f>
        <v>0</v>
      </c>
      <c r="F331" s="341">
        <f>F332+F333+F334+F336+F335+F337+F338</f>
        <v>0</v>
      </c>
      <c r="G331" s="115"/>
    </row>
    <row r="332" spans="1:7" ht="12" customHeight="1">
      <c r="A332" s="73"/>
      <c r="B332" s="392">
        <v>621</v>
      </c>
      <c r="C332" s="361" t="s">
        <v>38</v>
      </c>
      <c r="D332" s="573">
        <v>800</v>
      </c>
      <c r="E332" s="251">
        <v>0</v>
      </c>
      <c r="F332" s="543">
        <v>0</v>
      </c>
      <c r="G332" s="2"/>
    </row>
    <row r="333" spans="1:7" ht="12" customHeight="1">
      <c r="A333" s="73"/>
      <c r="B333" s="392" t="s">
        <v>4</v>
      </c>
      <c r="C333" s="361" t="s">
        <v>40</v>
      </c>
      <c r="D333" s="573">
        <v>110</v>
      </c>
      <c r="E333" s="251">
        <v>0</v>
      </c>
      <c r="F333" s="543">
        <v>0</v>
      </c>
      <c r="G333" s="2"/>
    </row>
    <row r="334" spans="1:7">
      <c r="A334" s="73"/>
      <c r="B334" s="392" t="s">
        <v>5</v>
      </c>
      <c r="C334" s="361" t="s">
        <v>41</v>
      </c>
      <c r="D334" s="573">
        <v>1200</v>
      </c>
      <c r="E334" s="251">
        <v>0</v>
      </c>
      <c r="F334" s="543">
        <v>0</v>
      </c>
      <c r="G334" s="2"/>
    </row>
    <row r="335" spans="1:7" ht="12" customHeight="1">
      <c r="A335" s="73"/>
      <c r="B335" s="392" t="s">
        <v>210</v>
      </c>
      <c r="C335" s="361" t="s">
        <v>42</v>
      </c>
      <c r="D335" s="573">
        <v>70</v>
      </c>
      <c r="E335" s="251">
        <v>0</v>
      </c>
      <c r="F335" s="543">
        <v>0</v>
      </c>
      <c r="G335" s="117"/>
    </row>
    <row r="336" spans="1:7" ht="12" customHeight="1">
      <c r="A336" s="73"/>
      <c r="B336" s="392" t="s">
        <v>211</v>
      </c>
      <c r="C336" s="361" t="s">
        <v>43</v>
      </c>
      <c r="D336" s="573">
        <v>240</v>
      </c>
      <c r="E336" s="251">
        <v>0</v>
      </c>
      <c r="F336" s="543">
        <v>0</v>
      </c>
      <c r="G336" s="122"/>
    </row>
    <row r="337" spans="1:7" ht="12" customHeight="1">
      <c r="A337" s="73"/>
      <c r="B337" s="392" t="s">
        <v>212</v>
      </c>
      <c r="C337" s="361" t="s">
        <v>44</v>
      </c>
      <c r="D337" s="573">
        <v>80</v>
      </c>
      <c r="E337" s="251">
        <v>0</v>
      </c>
      <c r="F337" s="543">
        <v>0</v>
      </c>
      <c r="G337" s="122"/>
    </row>
    <row r="338" spans="1:7" ht="12" customHeight="1">
      <c r="A338" s="73"/>
      <c r="B338" s="392" t="s">
        <v>213</v>
      </c>
      <c r="C338" s="361" t="s">
        <v>45</v>
      </c>
      <c r="D338" s="573">
        <v>380</v>
      </c>
      <c r="E338" s="251">
        <v>0</v>
      </c>
      <c r="F338" s="543">
        <v>0</v>
      </c>
      <c r="G338" s="86"/>
    </row>
    <row r="339" spans="1:7" ht="12" customHeight="1" thickBot="1">
      <c r="A339" s="316" t="s">
        <v>19</v>
      </c>
      <c r="B339" s="317"/>
      <c r="C339" s="318"/>
      <c r="D339" s="600">
        <f>D9+D63+D67+D88+D93+D109+D119+D125+D130+D137+D147+D151+D160+D171+D179+D185+D189+D198+D235+D273+D293+D327</f>
        <v>469430</v>
      </c>
      <c r="E339" s="319">
        <f>E9+E63+E67+E88+E93+E109+E119+E125+E130+E137+E147+E151+E160+E171+E179+E185+E189+E198+E235+E273+E293+E327</f>
        <v>445330</v>
      </c>
      <c r="F339" s="642">
        <f>F9+F63+F67+F88+F93+F109+F119+F125+F130+F137+F147+F151+F160+F171+F179+F185+F189+F198+F235+F273+F293+F327</f>
        <v>464550</v>
      </c>
      <c r="G339" s="86"/>
    </row>
    <row r="340" spans="1:7" ht="12" customHeight="1" thickTop="1">
      <c r="A340" s="88"/>
      <c r="B340" s="89"/>
      <c r="C340" s="90"/>
      <c r="D340" s="601"/>
      <c r="E340" s="260"/>
      <c r="F340" s="247"/>
      <c r="G340" s="86"/>
    </row>
    <row r="341" spans="1:7" ht="12" customHeight="1">
      <c r="A341" s="91"/>
      <c r="B341" s="35"/>
      <c r="C341" s="36"/>
      <c r="D341" s="602"/>
      <c r="E341" s="261"/>
      <c r="F341" s="249"/>
      <c r="G341" s="119"/>
    </row>
    <row r="342" spans="1:7" ht="12" customHeight="1" thickBot="1">
      <c r="A342" s="91"/>
      <c r="B342" s="35"/>
      <c r="C342" s="36"/>
      <c r="D342" s="602"/>
      <c r="E342" s="261"/>
      <c r="F342" s="249"/>
      <c r="G342" s="130"/>
    </row>
    <row r="343" spans="1:7" ht="12" customHeight="1" thickTop="1">
      <c r="A343" s="50" t="s">
        <v>34</v>
      </c>
      <c r="B343" s="51"/>
      <c r="C343" s="52"/>
      <c r="D343" s="184"/>
      <c r="E343" s="184"/>
      <c r="F343" s="262"/>
      <c r="G343" s="130"/>
    </row>
    <row r="344" spans="1:7" ht="12" customHeight="1">
      <c r="A344" s="301" t="s">
        <v>3</v>
      </c>
      <c r="B344" s="302"/>
      <c r="C344" s="303"/>
      <c r="D344" s="603">
        <f>D345+D346+D347+D348+D349</f>
        <v>100000</v>
      </c>
      <c r="E344" s="215">
        <f>E345+E346+E347+E348+E349</f>
        <v>23000</v>
      </c>
      <c r="F344" s="304">
        <f>F345+F346+F347+F348+F349</f>
        <v>18000</v>
      </c>
      <c r="G344" s="130"/>
    </row>
    <row r="345" spans="1:7" ht="12" customHeight="1">
      <c r="A345" s="557"/>
      <c r="B345" s="558">
        <v>717001003</v>
      </c>
      <c r="C345" s="375" t="s">
        <v>305</v>
      </c>
      <c r="D345" s="604">
        <v>15000</v>
      </c>
      <c r="E345" s="561">
        <v>12000</v>
      </c>
      <c r="F345" s="252">
        <v>10000</v>
      </c>
      <c r="G345" s="119"/>
    </row>
    <row r="346" spans="1:7" ht="12" customHeight="1">
      <c r="A346" s="510"/>
      <c r="B346" s="388" t="s">
        <v>273</v>
      </c>
      <c r="C346" s="494" t="s">
        <v>281</v>
      </c>
      <c r="D346" s="572">
        <v>0</v>
      </c>
      <c r="E346" s="263">
        <v>0</v>
      </c>
      <c r="F346" s="243">
        <v>3000</v>
      </c>
      <c r="G346" s="130"/>
    </row>
    <row r="347" spans="1:7" ht="12.75" customHeight="1">
      <c r="A347" s="510"/>
      <c r="B347" s="358" t="s">
        <v>300</v>
      </c>
      <c r="C347" s="494" t="s">
        <v>301</v>
      </c>
      <c r="D347" s="572">
        <v>0</v>
      </c>
      <c r="E347" s="263">
        <v>0</v>
      </c>
      <c r="F347" s="243">
        <v>0</v>
      </c>
      <c r="G347" s="119"/>
    </row>
    <row r="348" spans="1:7" ht="12.75" customHeight="1">
      <c r="A348" s="510"/>
      <c r="B348" s="388">
        <v>717001001</v>
      </c>
      <c r="C348" s="494" t="s">
        <v>308</v>
      </c>
      <c r="D348" s="572">
        <v>70000</v>
      </c>
      <c r="E348" s="263">
        <v>0</v>
      </c>
      <c r="F348" s="243">
        <v>0</v>
      </c>
      <c r="G348" s="119"/>
    </row>
    <row r="349" spans="1:7">
      <c r="A349" s="28"/>
      <c r="B349" s="585">
        <v>717002</v>
      </c>
      <c r="C349" s="494" t="s">
        <v>309</v>
      </c>
      <c r="D349" s="572">
        <v>15000</v>
      </c>
      <c r="E349" s="263">
        <v>11000</v>
      </c>
      <c r="F349" s="243">
        <v>5000</v>
      </c>
      <c r="G349" s="116"/>
    </row>
    <row r="350" spans="1:7">
      <c r="A350" s="305" t="s">
        <v>277</v>
      </c>
      <c r="B350" s="354"/>
      <c r="C350" s="306"/>
      <c r="D350" s="605">
        <f>D351+D352+D353</f>
        <v>0</v>
      </c>
      <c r="E350" s="307">
        <f>E351+E352+E353</f>
        <v>0</v>
      </c>
      <c r="F350" s="308">
        <f>F351+F352+F353</f>
        <v>0</v>
      </c>
      <c r="G350" s="117"/>
    </row>
    <row r="351" spans="1:7">
      <c r="A351" s="510"/>
      <c r="B351" s="388" t="s">
        <v>273</v>
      </c>
      <c r="C351" s="495" t="s">
        <v>274</v>
      </c>
      <c r="D351" s="581">
        <v>0</v>
      </c>
      <c r="E351" s="264">
        <v>0</v>
      </c>
      <c r="F351" s="243">
        <v>0</v>
      </c>
      <c r="G351" s="130"/>
    </row>
    <row r="352" spans="1:7">
      <c r="A352" s="510"/>
      <c r="B352" s="388" t="s">
        <v>278</v>
      </c>
      <c r="C352" s="16" t="s">
        <v>279</v>
      </c>
      <c r="D352" s="572">
        <v>0</v>
      </c>
      <c r="E352" s="263">
        <v>0</v>
      </c>
      <c r="F352" s="243">
        <v>0</v>
      </c>
      <c r="G352" s="130"/>
    </row>
    <row r="353" spans="1:7">
      <c r="A353" s="511"/>
      <c r="B353" s="512" t="s">
        <v>280</v>
      </c>
      <c r="C353" s="23" t="s">
        <v>288</v>
      </c>
      <c r="D353" s="606">
        <v>0</v>
      </c>
      <c r="E353" s="508">
        <v>0</v>
      </c>
      <c r="F353" s="509">
        <v>0</v>
      </c>
      <c r="G353" s="130"/>
    </row>
    <row r="354" spans="1:7">
      <c r="A354" s="309" t="s">
        <v>16</v>
      </c>
      <c r="B354" s="354"/>
      <c r="C354" s="303"/>
      <c r="D354" s="605">
        <f>D355</f>
        <v>0</v>
      </c>
      <c r="E354" s="307">
        <f>E355</f>
        <v>0</v>
      </c>
      <c r="F354" s="308">
        <f>F355</f>
        <v>0</v>
      </c>
      <c r="G354" s="130"/>
    </row>
    <row r="355" spans="1:7" hidden="1">
      <c r="A355" s="513"/>
      <c r="B355" s="514" t="s">
        <v>275</v>
      </c>
      <c r="C355" s="23" t="s">
        <v>287</v>
      </c>
      <c r="D355" s="581">
        <v>0</v>
      </c>
      <c r="E355" s="264">
        <v>0</v>
      </c>
      <c r="F355" s="243">
        <v>0</v>
      </c>
      <c r="G355" s="130"/>
    </row>
    <row r="356" spans="1:7" ht="12" hidden="1">
      <c r="A356" s="447" t="s">
        <v>2</v>
      </c>
      <c r="B356" s="448"/>
      <c r="C356" s="449"/>
      <c r="D356" s="607">
        <f>D354+D350+D344</f>
        <v>100000</v>
      </c>
      <c r="E356" s="450">
        <f>E354+E350+E344</f>
        <v>23000</v>
      </c>
      <c r="F356" s="315">
        <f>F354+F350+F344</f>
        <v>18000</v>
      </c>
      <c r="G356" s="130"/>
    </row>
    <row r="357" spans="1:7" ht="12.75" hidden="1" thickTop="1">
      <c r="A357" s="460"/>
      <c r="B357" s="461"/>
      <c r="C357" s="462"/>
      <c r="D357" s="608"/>
      <c r="E357" s="463"/>
      <c r="F357" s="463"/>
      <c r="G357" s="130"/>
    </row>
    <row r="358" spans="1:7" ht="12" hidden="1" thickBot="1">
      <c r="A358" s="1"/>
      <c r="B358" s="451"/>
      <c r="C358" s="46"/>
      <c r="D358" s="609"/>
      <c r="E358" s="256"/>
      <c r="F358" s="256"/>
      <c r="G358" s="130"/>
    </row>
    <row r="359" spans="1:7" ht="12" hidden="1" thickTop="1">
      <c r="A359" s="47" t="s">
        <v>84</v>
      </c>
      <c r="B359" s="48"/>
      <c r="C359" s="53"/>
      <c r="D359" s="610">
        <v>0</v>
      </c>
      <c r="E359" s="265">
        <v>0</v>
      </c>
      <c r="F359" s="266">
        <v>0</v>
      </c>
      <c r="G359" s="130"/>
    </row>
    <row r="360" spans="1:7" ht="14.25" hidden="1" customHeight="1">
      <c r="A360" s="32" t="s">
        <v>18</v>
      </c>
      <c r="B360" s="20"/>
      <c r="C360" s="33"/>
      <c r="D360" s="611"/>
      <c r="E360" s="267"/>
      <c r="F360" s="268"/>
      <c r="G360" s="130"/>
    </row>
    <row r="361" spans="1:7" ht="16.5" hidden="1" customHeight="1">
      <c r="A361" s="515"/>
      <c r="B361" s="517">
        <v>814</v>
      </c>
      <c r="C361" s="45" t="s">
        <v>65</v>
      </c>
      <c r="D361" s="612">
        <v>0</v>
      </c>
      <c r="E361" s="269">
        <v>0</v>
      </c>
      <c r="F361" s="268">
        <v>0</v>
      </c>
      <c r="G361" s="130"/>
    </row>
    <row r="362" spans="1:7" ht="11.25" hidden="1" customHeight="1" thickTop="1">
      <c r="A362" s="516"/>
      <c r="B362" s="518" t="s">
        <v>95</v>
      </c>
      <c r="C362" s="45" t="s">
        <v>66</v>
      </c>
      <c r="D362" s="612">
        <v>0</v>
      </c>
      <c r="E362" s="269">
        <v>0</v>
      </c>
      <c r="F362" s="268">
        <v>0</v>
      </c>
      <c r="G362" s="130"/>
    </row>
    <row r="363" spans="1:7" hidden="1">
      <c r="A363" s="516"/>
      <c r="B363" s="518" t="s">
        <v>96</v>
      </c>
      <c r="C363" s="45" t="s">
        <v>66</v>
      </c>
      <c r="D363" s="612">
        <v>0</v>
      </c>
      <c r="E363" s="269">
        <v>0</v>
      </c>
      <c r="F363" s="268">
        <v>0</v>
      </c>
      <c r="G363" s="130"/>
    </row>
    <row r="364" spans="1:7" hidden="1">
      <c r="A364" s="19"/>
      <c r="B364" s="21" t="s">
        <v>97</v>
      </c>
      <c r="C364" s="45" t="s">
        <v>66</v>
      </c>
      <c r="D364" s="612"/>
      <c r="E364" s="269"/>
      <c r="F364" s="268"/>
      <c r="G364" s="130"/>
    </row>
    <row r="365" spans="1:7" hidden="1">
      <c r="A365" s="19"/>
      <c r="B365" s="21">
        <v>821007</v>
      </c>
      <c r="C365" s="45" t="s">
        <v>67</v>
      </c>
      <c r="D365" s="612"/>
      <c r="E365" s="269"/>
      <c r="F365" s="268"/>
      <c r="G365" s="130"/>
    </row>
    <row r="366" spans="1:7" ht="12" hidden="1" thickBot="1">
      <c r="A366" s="69" t="s">
        <v>84</v>
      </c>
      <c r="B366" s="70"/>
      <c r="C366" s="71"/>
      <c r="D366" s="613"/>
      <c r="E366" s="270"/>
      <c r="F366" s="268"/>
      <c r="G366" s="130"/>
    </row>
    <row r="367" spans="1:7" ht="12.75" hidden="1">
      <c r="A367" s="34"/>
      <c r="B367" s="35"/>
      <c r="C367" s="36"/>
      <c r="D367" s="614"/>
      <c r="E367" s="271"/>
      <c r="F367" s="268"/>
      <c r="G367" s="130"/>
    </row>
    <row r="368" spans="1:7" ht="15.75" hidden="1" thickTop="1">
      <c r="A368" s="60" t="s">
        <v>25</v>
      </c>
      <c r="B368" s="61"/>
      <c r="C368" s="62"/>
      <c r="D368" s="610"/>
      <c r="E368" s="265"/>
      <c r="F368" s="268"/>
      <c r="G368" s="130"/>
    </row>
    <row r="369" spans="1:7" ht="14.25">
      <c r="A369" s="54" t="s">
        <v>23</v>
      </c>
      <c r="B369" s="55"/>
      <c r="C369" s="56"/>
      <c r="D369" s="612"/>
      <c r="E369" s="269"/>
      <c r="F369" s="268"/>
      <c r="G369" s="130"/>
    </row>
    <row r="370" spans="1:7" ht="14.25">
      <c r="A370" s="54" t="s">
        <v>24</v>
      </c>
      <c r="B370" s="55"/>
      <c r="C370" s="56"/>
      <c r="D370" s="612"/>
      <c r="E370" s="269"/>
      <c r="F370" s="268"/>
      <c r="G370" s="130"/>
    </row>
    <row r="371" spans="1:7" ht="14.25">
      <c r="A371" s="54" t="s">
        <v>87</v>
      </c>
      <c r="B371" s="55"/>
      <c r="C371" s="56"/>
      <c r="D371" s="612"/>
      <c r="E371" s="269"/>
      <c r="F371" s="268"/>
      <c r="G371" s="130"/>
    </row>
    <row r="372" spans="1:7" ht="15">
      <c r="A372" s="66" t="s">
        <v>86</v>
      </c>
      <c r="B372" s="67"/>
      <c r="C372" s="68"/>
      <c r="D372" s="615"/>
      <c r="E372" s="272"/>
      <c r="F372" s="268"/>
      <c r="G372" s="131"/>
    </row>
    <row r="373" spans="1:7" ht="15">
      <c r="A373" s="24"/>
      <c r="B373" s="25"/>
      <c r="C373" s="23"/>
      <c r="D373" s="616"/>
      <c r="E373" s="273"/>
      <c r="F373" s="268"/>
      <c r="G373" s="131"/>
    </row>
    <row r="374" spans="1:7" ht="15.75">
      <c r="A374" s="54" t="s">
        <v>21</v>
      </c>
      <c r="B374" s="55"/>
      <c r="C374" s="56"/>
      <c r="D374" s="612"/>
      <c r="E374" s="269"/>
      <c r="F374" s="268"/>
      <c r="G374" s="132"/>
    </row>
    <row r="375" spans="1:7" ht="14.25">
      <c r="A375" s="54" t="s">
        <v>20</v>
      </c>
      <c r="B375" s="55"/>
      <c r="C375" s="56"/>
      <c r="D375" s="612"/>
      <c r="E375" s="269"/>
      <c r="F375" s="268"/>
    </row>
    <row r="376" spans="1:7" ht="14.25">
      <c r="A376" s="57" t="s">
        <v>73</v>
      </c>
      <c r="B376" s="58"/>
      <c r="C376" s="59"/>
      <c r="D376" s="612"/>
      <c r="E376" s="269"/>
      <c r="F376" s="268"/>
    </row>
    <row r="377" spans="1:7" ht="15" thickBot="1">
      <c r="A377" s="57" t="s">
        <v>75</v>
      </c>
      <c r="B377" s="58"/>
      <c r="C377" s="59"/>
      <c r="D377" s="612"/>
      <c r="E377" s="269"/>
      <c r="F377" s="268"/>
    </row>
    <row r="378" spans="1:7" ht="12.75" hidden="1" thickBot="1">
      <c r="A378" s="310" t="s">
        <v>87</v>
      </c>
      <c r="B378" s="311"/>
      <c r="C378" s="312"/>
      <c r="D378" s="617">
        <v>0</v>
      </c>
      <c r="E378" s="313">
        <v>0</v>
      </c>
      <c r="F378" s="314">
        <v>0</v>
      </c>
    </row>
    <row r="379" spans="1:7" ht="12" thickTop="1">
      <c r="A379" s="172"/>
      <c r="B379" s="173"/>
      <c r="C379" s="174"/>
      <c r="D379" s="618"/>
      <c r="E379" s="274"/>
      <c r="F379" s="274"/>
    </row>
    <row r="380" spans="1:7" ht="12" thickBot="1">
      <c r="A380" s="176"/>
      <c r="B380" s="177"/>
      <c r="C380" s="178"/>
      <c r="D380" s="619"/>
      <c r="E380" s="276"/>
      <c r="F380" s="276"/>
    </row>
    <row r="381" spans="1:7" ht="16.5" thickTop="1" thickBot="1">
      <c r="A381" s="80" t="s">
        <v>22</v>
      </c>
      <c r="B381" s="81"/>
      <c r="C381" s="82"/>
      <c r="D381" s="277">
        <f>príjmy!C70</f>
        <v>569430</v>
      </c>
      <c r="E381" s="277">
        <f>príjmy!D70</f>
        <v>468330</v>
      </c>
      <c r="F381" s="278">
        <f>príjmy!E70</f>
        <v>482550</v>
      </c>
    </row>
    <row r="382" spans="1:7" ht="16.5" thickTop="1" thickBot="1">
      <c r="A382" s="80" t="s">
        <v>86</v>
      </c>
      <c r="B382" s="81"/>
      <c r="C382" s="82"/>
      <c r="D382" s="277">
        <f>D339+D356</f>
        <v>569430</v>
      </c>
      <c r="E382" s="277">
        <f>E339+E356</f>
        <v>468330</v>
      </c>
      <c r="F382" s="278">
        <f>F339+F356</f>
        <v>482550</v>
      </c>
    </row>
    <row r="383" spans="1:7" ht="17.25" hidden="1" thickTop="1" thickBot="1">
      <c r="A383" s="63" t="s">
        <v>85</v>
      </c>
      <c r="B383" s="64"/>
      <c r="C383" s="65"/>
      <c r="D383" s="620">
        <f>D381-D382</f>
        <v>0</v>
      </c>
      <c r="E383" s="279">
        <f>E381-E382</f>
        <v>0</v>
      </c>
      <c r="F383" s="280">
        <f>F381-F382</f>
        <v>0</v>
      </c>
    </row>
    <row r="384" spans="1:7" ht="12" thickTop="1"/>
    <row r="385" spans="1:3" ht="12.75">
      <c r="C385" s="39" t="s">
        <v>100</v>
      </c>
    </row>
    <row r="386" spans="1:3">
      <c r="A386" s="18" t="s">
        <v>268</v>
      </c>
      <c r="C386" s="40"/>
    </row>
    <row r="387" spans="1:3">
      <c r="C387" s="40"/>
    </row>
    <row r="388" spans="1:3" hidden="1">
      <c r="C388" s="40"/>
    </row>
    <row r="389" spans="1:3" hidden="1">
      <c r="A389" s="459" t="s">
        <v>247</v>
      </c>
      <c r="B389" s="18" t="s">
        <v>269</v>
      </c>
    </row>
    <row r="390" spans="1:3">
      <c r="A390" s="459" t="s">
        <v>250</v>
      </c>
      <c r="B390" s="2" t="s">
        <v>270</v>
      </c>
    </row>
    <row r="391" spans="1:3" ht="15">
      <c r="B391" s="2"/>
      <c r="C391" s="74"/>
    </row>
    <row r="392" spans="1:3" ht="15">
      <c r="B392" s="2"/>
      <c r="C392" s="75"/>
    </row>
    <row r="393" spans="1:3" ht="15">
      <c r="B393" s="2"/>
      <c r="C393" s="75"/>
    </row>
    <row r="394" spans="1:3" ht="15">
      <c r="B394" s="2"/>
      <c r="C394" s="75"/>
    </row>
    <row r="395" spans="1:3">
      <c r="B395" s="18"/>
      <c r="C395" s="18"/>
    </row>
    <row r="396" spans="1:3">
      <c r="B396" s="18"/>
      <c r="C396" s="18"/>
    </row>
    <row r="397" spans="1:3">
      <c r="A397" s="18" t="s">
        <v>112</v>
      </c>
      <c r="B397" s="18" t="s">
        <v>100</v>
      </c>
      <c r="C397" s="38" t="s">
        <v>100</v>
      </c>
    </row>
    <row r="398" spans="1:3" hidden="1">
      <c r="B398" s="18"/>
      <c r="C398" s="18"/>
    </row>
    <row r="399" spans="1:3" hidden="1">
      <c r="B399" s="18"/>
      <c r="C399" s="18"/>
    </row>
    <row r="400" spans="1:3">
      <c r="B400" s="18"/>
      <c r="C400" s="18"/>
    </row>
    <row r="401" spans="1:3">
      <c r="B401" s="18"/>
      <c r="C401" s="18"/>
    </row>
    <row r="402" spans="1:3">
      <c r="B402" s="18"/>
      <c r="C402" s="18"/>
    </row>
    <row r="403" spans="1:3" ht="12.75">
      <c r="A403" s="41"/>
      <c r="B403" s="18"/>
      <c r="C403" s="18"/>
    </row>
    <row r="412" spans="1:3" hidden="1"/>
    <row r="413" spans="1:3" hidden="1"/>
    <row r="427" spans="2:3">
      <c r="B427" s="18"/>
      <c r="C427" s="18"/>
    </row>
    <row r="428" spans="2:3">
      <c r="B428" s="18"/>
      <c r="C428" s="18"/>
    </row>
    <row r="429" spans="2:3">
      <c r="B429" s="18"/>
      <c r="C429" s="18"/>
    </row>
    <row r="430" spans="2:3">
      <c r="B430" s="18"/>
      <c r="C430" s="18"/>
    </row>
    <row r="431" spans="2:3">
      <c r="B431" s="18"/>
      <c r="C431" s="18"/>
    </row>
    <row r="432" spans="2:3" ht="19.5" customHeight="1">
      <c r="B432" s="18"/>
      <c r="C432" s="18"/>
    </row>
    <row r="433" spans="2:3">
      <c r="B433" s="18"/>
      <c r="C433" s="18"/>
    </row>
    <row r="434" spans="2:3">
      <c r="B434" s="18"/>
      <c r="C434" s="18"/>
    </row>
    <row r="435" spans="2:3">
      <c r="B435" s="18"/>
      <c r="C435" s="18"/>
    </row>
    <row r="436" spans="2:3">
      <c r="B436" s="18"/>
      <c r="C436" s="18"/>
    </row>
    <row r="437" spans="2:3">
      <c r="B437" s="18"/>
      <c r="C437" s="18"/>
    </row>
    <row r="438" spans="2:3" ht="17.25" customHeight="1">
      <c r="B438" s="18"/>
      <c r="C438" s="18"/>
    </row>
    <row r="439" spans="2:3">
      <c r="B439" s="18"/>
      <c r="C439" s="18"/>
    </row>
    <row r="440" spans="2:3">
      <c r="B440" s="18"/>
      <c r="C440" s="18"/>
    </row>
    <row r="441" spans="2:3">
      <c r="B441" s="18"/>
      <c r="C441" s="18"/>
    </row>
    <row r="442" spans="2:3">
      <c r="B442" s="18"/>
      <c r="C442" s="18"/>
    </row>
    <row r="443" spans="2:3">
      <c r="B443" s="18"/>
      <c r="C443" s="18"/>
    </row>
    <row r="444" spans="2:3">
      <c r="B444" s="18"/>
      <c r="C444" s="18"/>
    </row>
    <row r="445" spans="2:3">
      <c r="B445" s="18"/>
      <c r="C445" s="18"/>
    </row>
    <row r="446" spans="2:3">
      <c r="B446" s="18"/>
      <c r="C446" s="18"/>
    </row>
    <row r="447" spans="2:3">
      <c r="B447" s="18"/>
      <c r="C447" s="18"/>
    </row>
    <row r="448" spans="2:3">
      <c r="B448" s="18"/>
      <c r="C448" s="18"/>
    </row>
    <row r="449" spans="2:3">
      <c r="B449" s="18"/>
      <c r="C449" s="18"/>
    </row>
    <row r="450" spans="2:3">
      <c r="B450" s="18"/>
      <c r="C450" s="18"/>
    </row>
    <row r="451" spans="2:3">
      <c r="B451" s="18"/>
      <c r="C451" s="18"/>
    </row>
    <row r="452" spans="2:3">
      <c r="B452" s="18"/>
      <c r="C452" s="18"/>
    </row>
    <row r="453" spans="2:3">
      <c r="B453" s="18"/>
      <c r="C453" s="18"/>
    </row>
    <row r="454" spans="2:3">
      <c r="B454" s="18"/>
      <c r="C454" s="18"/>
    </row>
    <row r="455" spans="2:3">
      <c r="B455" s="18"/>
      <c r="C455" s="18"/>
    </row>
    <row r="456" spans="2:3">
      <c r="B456" s="18"/>
      <c r="C456" s="18"/>
    </row>
    <row r="457" spans="2:3">
      <c r="B457" s="18"/>
      <c r="C457" s="18"/>
    </row>
    <row r="458" spans="2:3">
      <c r="B458" s="18"/>
      <c r="C458" s="18"/>
    </row>
  </sheetData>
  <dataConsolidate>
    <dataRefs count="2">
      <dataRef ref="A56:J64" sheet="výdavky" r:id="rId1"/>
      <dataRef ref="A332:J334" sheet="výdavky" r:id="rId2"/>
    </dataRefs>
  </dataConsolidate>
  <mergeCells count="1">
    <mergeCell ref="A2:F3"/>
  </mergeCells>
  <phoneticPr fontId="0" type="noConversion"/>
  <printOptions horizontalCentered="1"/>
  <pageMargins left="0.15748031496062992" right="0.19685039370078741" top="0.47244094488188981" bottom="0.98425196850393704" header="0.51181102362204722" footer="0.51181102362204722"/>
  <pageSetup paperSize="9" orientation="portrait" r:id="rId3"/>
  <headerFooter alignWithMargins="0">
    <oddFooter>&amp;L&amp;D&amp;R&amp;P</oddFooter>
  </headerFooter>
  <ignoredErrors>
    <ignoredError sqref="B1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príjmy</vt:lpstr>
      <vt:lpstr>výdavky</vt:lpstr>
      <vt:lpstr>výdavky!Názvy_tlače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revision>0</cp:revision>
  <cp:lastPrinted>2020-11-20T12:08:38Z</cp:lastPrinted>
  <dcterms:created xsi:type="dcterms:W3CDTF">1601-01-01T00:00:00Z</dcterms:created>
  <dcterms:modified xsi:type="dcterms:W3CDTF">2020-11-20T12:10:53Z</dcterms:modified>
</cp:coreProperties>
</file>